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 activeTab="1"/>
  </bookViews>
  <sheets>
    <sheet name="26.4--5月" sheetId="2" r:id="rId1"/>
    <sheet name="25.12--26.3月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<sst xmlns="http://schemas.openxmlformats.org/spreadsheetml/2006/main" count="239" uniqueCount="90">
  <si>
    <t>新未来创业孵化基地2026年4月至2026年5月入驻商户场地租赁费、水费、电费补贴</t>
  </si>
  <si>
    <t>孵化基地名称（章）：</t>
  </si>
  <si>
    <t>序号</t>
  </si>
  <si>
    <t>房间号</t>
  </si>
  <si>
    <t>姓名</t>
  </si>
  <si>
    <t>身份证号</t>
  </si>
  <si>
    <t>补贴时段</t>
  </si>
  <si>
    <t>月</t>
  </si>
  <si>
    <t>房间
面积</t>
  </si>
  <si>
    <t>租赁费</t>
  </si>
  <si>
    <t>水费</t>
  </si>
  <si>
    <t>电费</t>
  </si>
  <si>
    <t>总计</t>
  </si>
  <si>
    <r>
      <rPr>
        <sz val="10"/>
        <color rgb="FF000000"/>
        <rFont val="宋体"/>
        <charset val="134"/>
      </rPr>
      <t xml:space="preserve">补贴标准
（元/月 </t>
    </r>
    <r>
      <rPr>
        <sz val="10"/>
        <color rgb="FF000000"/>
        <rFont val="SimSun"/>
        <charset val="134"/>
      </rPr>
      <t>）</t>
    </r>
  </si>
  <si>
    <t>小计</t>
  </si>
  <si>
    <t>配套设施补贴均摊（元/户）</t>
  </si>
  <si>
    <t>合计</t>
  </si>
  <si>
    <t>补贴标准
（元/月）</t>
  </si>
  <si>
    <t>许红伟</t>
  </si>
  <si>
    <t>13092720050406031x</t>
  </si>
  <si>
    <t>2026年4月-2026年5月</t>
  </si>
  <si>
    <t>栗帅</t>
  </si>
  <si>
    <t>130183199005220579</t>
  </si>
  <si>
    <t>刘道宽</t>
  </si>
  <si>
    <t>130927200505253957</t>
  </si>
  <si>
    <t>周名莹</t>
  </si>
  <si>
    <t>130923200211086748</t>
  </si>
  <si>
    <t>王竹婷</t>
  </si>
  <si>
    <t>130927200010190165</t>
  </si>
  <si>
    <t>柴 娜</t>
  </si>
  <si>
    <t>130927198302250166</t>
  </si>
  <si>
    <t>尹浩安</t>
  </si>
  <si>
    <t>130921200702100038</t>
  </si>
  <si>
    <t>刘晨辉</t>
  </si>
  <si>
    <t>130927200405180316</t>
  </si>
  <si>
    <t>2026年4月-2026年4月</t>
  </si>
  <si>
    <t>东大龙</t>
  </si>
  <si>
    <t>130927198802020914</t>
  </si>
  <si>
    <t>张明亮</t>
  </si>
  <si>
    <t>132928197008123039</t>
  </si>
  <si>
    <t>单厚海</t>
  </si>
  <si>
    <t>132928197407254810</t>
  </si>
  <si>
    <t>李鑫</t>
  </si>
  <si>
    <t>130927198910062716</t>
  </si>
  <si>
    <t>李进梅</t>
  </si>
  <si>
    <t>132928198006084544</t>
  </si>
  <si>
    <t>吕琳娜</t>
  </si>
  <si>
    <t>130927199112164528</t>
  </si>
  <si>
    <t>张丽</t>
  </si>
  <si>
    <t>132928197705050920</t>
  </si>
  <si>
    <t>张彦芹</t>
  </si>
  <si>
    <t>132928196904034259</t>
  </si>
  <si>
    <t>宋金梦</t>
  </si>
  <si>
    <t>130927199806010929</t>
  </si>
  <si>
    <t>孙伟广</t>
  </si>
  <si>
    <t>130927198305081513</t>
  </si>
  <si>
    <t>朱俊猛</t>
  </si>
  <si>
    <t>130927198703070190</t>
  </si>
  <si>
    <t>张恒</t>
  </si>
  <si>
    <t>130927199906150312</t>
  </si>
  <si>
    <t>李艳营</t>
  </si>
  <si>
    <t>132928197907250162</t>
  </si>
  <si>
    <t>许焕周</t>
  </si>
  <si>
    <t>130927198611110319</t>
  </si>
  <si>
    <t>侯淑玲</t>
  </si>
  <si>
    <t>131128199607082747</t>
  </si>
  <si>
    <t>李海霞</t>
  </si>
  <si>
    <t>130927199302150960</t>
  </si>
  <si>
    <t>尹静</t>
  </si>
  <si>
    <t>13092719871011362X</t>
  </si>
  <si>
    <t>王玉廷</t>
  </si>
  <si>
    <t>130927200003270159</t>
  </si>
  <si>
    <t>韩桂芳</t>
  </si>
  <si>
    <t>130927198701050153</t>
  </si>
  <si>
    <t>金蕊</t>
  </si>
  <si>
    <t>130927200302220928</t>
  </si>
  <si>
    <t>王文建</t>
  </si>
  <si>
    <t>130927200006260319</t>
  </si>
  <si>
    <t xml:space="preserve">    基地法人签字：</t>
  </si>
  <si>
    <t xml:space="preserve">      监管单位（章）：</t>
  </si>
  <si>
    <t>业务经办：</t>
  </si>
  <si>
    <t>业务审核：</t>
  </si>
  <si>
    <t>业务审批：</t>
  </si>
  <si>
    <t>财务经办：</t>
  </si>
  <si>
    <t>财务负责：</t>
  </si>
  <si>
    <t>局长签字：</t>
  </si>
  <si>
    <t>新未来创业孵化基地2025年12月至2026年3月入驻商户场地租赁费、水费、电费补贴</t>
  </si>
  <si>
    <t>2025年12月-2026年3月</t>
  </si>
  <si>
    <t>2025年7月-2026年3月</t>
  </si>
  <si>
    <t>配套设施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</si>
</sst>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yyyy&quot;年&quot;m&quot;月&quot;;@"/>
    <numFmt numFmtId="178" formatCode="0.0_ "/>
  </numFmts>
  <fonts count="32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indexed="8"/>
      <name val="宋体"/>
      <charset val="134"/>
    </font>
    <font>
      <sz val="10"/>
      <color rgb="FF000000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sz val="11"/>
      <color indexed="8"/>
      <name val="宋体"/>
      <charset val="134"/>
    </font>
    <font>
      <sz val="11"/>
      <color theme="1"/>
      <name val="宋体"/>
      <charset val="134"/>
    </font>
    <font>
      <sz val="10"/>
      <color theme="1"/>
      <name val="宋体"/>
      <charset val="134"/>
    </font>
    <font>
      <sz val="10"/>
      <color indexed="8"/>
      <name val="宋体"/>
      <charset val="134"/>
      <scheme val="minor"/>
    </font>
    <font>
      <b/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rgb="FF000000"/>
      <name val="SimSun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4" borderId="10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5" borderId="13" applyNumberFormat="0" applyAlignment="0" applyProtection="0">
      <alignment vertical="center"/>
    </xf>
    <xf numFmtId="0" fontId="21" fillId="6" borderId="14" applyNumberFormat="0" applyAlignment="0" applyProtection="0">
      <alignment vertical="center"/>
    </xf>
    <xf numFmtId="0" fontId="22" fillId="6" borderId="13" applyNumberFormat="0" applyAlignment="0" applyProtection="0">
      <alignment vertical="center"/>
    </xf>
    <xf numFmtId="0" fontId="23" fillId="7" borderId="15" applyNumberFormat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</cellStyleXfs>
  <cellXfs count="5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176" fontId="3" fillId="2" borderId="4" xfId="0" applyNumberFormat="1" applyFont="1" applyFill="1" applyBorder="1" applyAlignment="1">
      <alignment horizontal="center" vertical="center" wrapText="1"/>
    </xf>
    <xf numFmtId="176" fontId="2" fillId="2" borderId="5" xfId="0" applyNumberFormat="1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176" fontId="2" fillId="2" borderId="4" xfId="0" applyNumberFormat="1" applyFont="1" applyFill="1" applyBorder="1" applyAlignment="1">
      <alignment horizontal="center" vertical="center"/>
    </xf>
    <xf numFmtId="176" fontId="2" fillId="2" borderId="3" xfId="0" applyNumberFormat="1" applyFont="1" applyFill="1" applyBorder="1" applyAlignment="1">
      <alignment horizontal="center" vertical="center"/>
    </xf>
    <xf numFmtId="176" fontId="4" fillId="2" borderId="4" xfId="0" applyNumberFormat="1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0" fillId="2" borderId="4" xfId="0" applyFont="1" applyFill="1" applyBorder="1" applyAlignment="1">
      <alignment horizontal="center" vertical="center"/>
    </xf>
    <xf numFmtId="177" fontId="6" fillId="2" borderId="4" xfId="0" applyNumberFormat="1" applyFont="1" applyFill="1" applyBorder="1" applyAlignment="1">
      <alignment horizontal="center" vertical="center"/>
    </xf>
    <xf numFmtId="176" fontId="6" fillId="2" borderId="4" xfId="0" applyNumberFormat="1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  <xf numFmtId="0" fontId="0" fillId="2" borderId="4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176" fontId="2" fillId="2" borderId="0" xfId="0" applyNumberFormat="1" applyFont="1" applyFill="1" applyAlignment="1">
      <alignment horizontal="center" vertical="center"/>
    </xf>
    <xf numFmtId="176" fontId="3" fillId="2" borderId="0" xfId="0" applyNumberFormat="1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2" fillId="2" borderId="0" xfId="0" applyFont="1" applyFill="1" applyAlignment="1">
      <alignment vertical="center"/>
    </xf>
    <xf numFmtId="178" fontId="2" fillId="2" borderId="0" xfId="0" applyNumberFormat="1" applyFont="1" applyFill="1" applyAlignment="1">
      <alignment vertical="center"/>
    </xf>
    <xf numFmtId="176" fontId="2" fillId="2" borderId="0" xfId="0" applyNumberFormat="1" applyFont="1" applyFill="1" applyAlignment="1">
      <alignment vertical="center"/>
    </xf>
    <xf numFmtId="176" fontId="11" fillId="2" borderId="0" xfId="0" applyNumberFormat="1" applyFont="1" applyFill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2" borderId="4" xfId="0" applyFont="1" applyFill="1" applyBorder="1" applyAlignment="1" quotePrefix="1">
      <alignment horizontal="center" vertical="center" wrapText="1"/>
    </xf>
    <xf numFmtId="0" fontId="0" fillId="0" borderId="4" xfId="0" applyFont="1" applyFill="1" applyBorder="1" applyAlignment="1" quotePrefix="1">
      <alignment horizontal="center" vertical="center" wrapText="1"/>
    </xf>
    <xf numFmtId="0" fontId="8" fillId="2" borderId="4" xfId="0" applyFont="1" applyFill="1" applyBorder="1" applyAlignment="1" quotePrefix="1">
      <alignment horizontal="center" vertical="center" wrapText="1"/>
    </xf>
    <xf numFmtId="0" fontId="7" fillId="2" borderId="4" xfId="0" applyFont="1" applyFill="1" applyBorder="1" applyAlignment="1" quotePrefix="1">
      <alignment horizontal="center" vertical="center" wrapText="1"/>
    </xf>
    <xf numFmtId="0" fontId="0" fillId="0" borderId="4" xfId="0" applyFont="1" applyFill="1" applyBorder="1" applyAlignment="1" quotePrefix="1">
      <alignment horizontal="center" vertical="center"/>
    </xf>
    <xf numFmtId="0" fontId="5" fillId="0" borderId="4" xfId="0" applyFont="1" applyFill="1" applyBorder="1" applyAlignment="1" quotePrefix="1">
      <alignment horizontal="center" vertical="center"/>
    </xf>
    <xf numFmtId="0" fontId="0" fillId="2" borderId="4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41"/>
  <sheetViews>
    <sheetView topLeftCell="A24" workbookViewId="0">
      <selection activeCell="D34" sqref="D34"/>
    </sheetView>
  </sheetViews>
  <sheetFormatPr defaultColWidth="9" defaultRowHeight="13.5"/>
  <cols>
    <col min="1" max="1" width="3.625" customWidth="1"/>
    <col min="2" max="2" width="5.125" customWidth="1"/>
    <col min="3" max="3" width="6.875" customWidth="1"/>
    <col min="4" max="4" width="20.125" customWidth="1"/>
    <col min="5" max="5" width="18.375" customWidth="1"/>
    <col min="6" max="6" width="2.5" customWidth="1"/>
    <col min="7" max="7" width="5.875" customWidth="1"/>
    <col min="8" max="8" width="8.5" customWidth="1"/>
    <col min="9" max="9" width="8.125" customWidth="1"/>
    <col min="10" max="10" width="7.75" customWidth="1"/>
    <col min="11" max="11" width="9.25" customWidth="1"/>
    <col min="12" max="12" width="7.25" customWidth="1"/>
    <col min="13" max="13" width="7.375" customWidth="1"/>
    <col min="15" max="15" width="7.25" customWidth="1"/>
    <col min="16" max="16" width="9.25"/>
  </cols>
  <sheetData>
    <row r="1" ht="26" customHeight="1" spans="1:16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4"/>
    </row>
    <row r="2" spans="1:16">
      <c r="A2" s="46" t="s">
        <v>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8"/>
    </row>
    <row r="3" spans="1:16">
      <c r="A3" s="8" t="s">
        <v>2</v>
      </c>
      <c r="B3" s="8" t="s">
        <v>3</v>
      </c>
      <c r="C3" s="9" t="s">
        <v>4</v>
      </c>
      <c r="D3" s="10" t="s">
        <v>5</v>
      </c>
      <c r="E3" s="11" t="s">
        <v>6</v>
      </c>
      <c r="F3" s="8" t="s">
        <v>7</v>
      </c>
      <c r="G3" s="12" t="s">
        <v>8</v>
      </c>
      <c r="H3" s="13" t="s">
        <v>9</v>
      </c>
      <c r="I3" s="14"/>
      <c r="J3" s="14"/>
      <c r="K3" s="15"/>
      <c r="L3" s="10" t="s">
        <v>10</v>
      </c>
      <c r="M3" s="16"/>
      <c r="N3" s="10" t="s">
        <v>11</v>
      </c>
      <c r="O3" s="16"/>
      <c r="P3" s="17" t="s">
        <v>12</v>
      </c>
    </row>
    <row r="4" ht="48" spans="1:16">
      <c r="A4" s="8"/>
      <c r="B4" s="8"/>
      <c r="C4" s="9"/>
      <c r="D4" s="10"/>
      <c r="E4" s="11"/>
      <c r="F4" s="8"/>
      <c r="G4" s="12"/>
      <c r="H4" s="18" t="s">
        <v>13</v>
      </c>
      <c r="I4" s="12" t="s">
        <v>14</v>
      </c>
      <c r="J4" s="8" t="s">
        <v>15</v>
      </c>
      <c r="K4" s="10" t="s">
        <v>16</v>
      </c>
      <c r="L4" s="8" t="s">
        <v>17</v>
      </c>
      <c r="M4" s="16" t="s">
        <v>16</v>
      </c>
      <c r="N4" s="8" t="s">
        <v>17</v>
      </c>
      <c r="O4" s="16" t="s">
        <v>16</v>
      </c>
      <c r="P4" s="17"/>
    </row>
    <row r="5" ht="22" customHeight="1" spans="1:16">
      <c r="A5" s="19">
        <v>1</v>
      </c>
      <c r="B5" s="20">
        <v>106</v>
      </c>
      <c r="C5" s="21" t="s">
        <v>18</v>
      </c>
      <c r="D5" s="21" t="s">
        <v>19</v>
      </c>
      <c r="E5" s="22" t="s">
        <v>20</v>
      </c>
      <c r="F5" s="8">
        <v>2</v>
      </c>
      <c r="G5" s="12">
        <v>40.56</v>
      </c>
      <c r="H5" s="23">
        <v>1850.55</v>
      </c>
      <c r="I5" s="23">
        <f>H5*F5</f>
        <v>3701.1</v>
      </c>
      <c r="J5" s="8">
        <v>1577.08</v>
      </c>
      <c r="K5" s="10">
        <f t="shared" ref="K5:K33" si="0">I5+J5</f>
        <v>5278.18</v>
      </c>
      <c r="L5" s="24">
        <v>16.66</v>
      </c>
      <c r="M5" s="16">
        <f>L5*F5</f>
        <v>33.32</v>
      </c>
      <c r="N5" s="24">
        <v>16.66</v>
      </c>
      <c r="O5" s="16">
        <f>N5*F5</f>
        <v>33.32</v>
      </c>
      <c r="P5" s="25">
        <f t="shared" ref="P5:P33" si="1">K5+M5+O5</f>
        <v>5344.82</v>
      </c>
    </row>
    <row r="6" ht="22" customHeight="1" spans="1:16">
      <c r="A6" s="19">
        <v>2</v>
      </c>
      <c r="B6" s="26">
        <v>109</v>
      </c>
      <c r="C6" s="20" t="s">
        <v>21</v>
      </c>
      <c r="D6" s="27" t="s">
        <v>22</v>
      </c>
      <c r="E6" s="22" t="s">
        <v>20</v>
      </c>
      <c r="F6" s="8">
        <v>2</v>
      </c>
      <c r="G6" s="28">
        <v>50</v>
      </c>
      <c r="H6" s="23">
        <v>2281.25</v>
      </c>
      <c r="I6" s="23">
        <f t="shared" ref="I6:I33" si="2">H6*F6</f>
        <v>4562.5</v>
      </c>
      <c r="J6" s="8">
        <v>1577.08</v>
      </c>
      <c r="K6" s="10">
        <f t="shared" si="0"/>
        <v>6139.58</v>
      </c>
      <c r="L6" s="24">
        <v>16.66</v>
      </c>
      <c r="M6" s="16">
        <f t="shared" ref="M6:M33" si="3">L6*F6</f>
        <v>33.32</v>
      </c>
      <c r="N6" s="24">
        <v>16.66</v>
      </c>
      <c r="O6" s="16">
        <f t="shared" ref="O6:O33" si="4">N6*F6</f>
        <v>33.32</v>
      </c>
      <c r="P6" s="25">
        <f t="shared" si="1"/>
        <v>6206.22</v>
      </c>
    </row>
    <row r="7" ht="22" customHeight="1" spans="1:16">
      <c r="A7" s="19">
        <v>3</v>
      </c>
      <c r="B7" s="29">
        <v>110</v>
      </c>
      <c r="C7" s="30" t="s">
        <v>23</v>
      </c>
      <c r="D7" s="56" t="s">
        <v>24</v>
      </c>
      <c r="E7" s="22" t="s">
        <v>20</v>
      </c>
      <c r="F7" s="8">
        <v>2</v>
      </c>
      <c r="G7" s="28">
        <v>40.56</v>
      </c>
      <c r="H7" s="23">
        <v>1850.55</v>
      </c>
      <c r="I7" s="23">
        <f t="shared" si="2"/>
        <v>3701.1</v>
      </c>
      <c r="J7" s="8">
        <v>1577.08</v>
      </c>
      <c r="K7" s="10">
        <f t="shared" si="0"/>
        <v>5278.18</v>
      </c>
      <c r="L7" s="24">
        <v>16.66</v>
      </c>
      <c r="M7" s="16">
        <f t="shared" si="3"/>
        <v>33.32</v>
      </c>
      <c r="N7" s="24">
        <v>16.66</v>
      </c>
      <c r="O7" s="16">
        <f t="shared" si="4"/>
        <v>33.32</v>
      </c>
      <c r="P7" s="25">
        <f t="shared" si="1"/>
        <v>5344.82</v>
      </c>
    </row>
    <row r="8" ht="22" customHeight="1" spans="1:16">
      <c r="A8" s="19">
        <v>4</v>
      </c>
      <c r="B8" s="29">
        <v>111</v>
      </c>
      <c r="C8" s="30" t="s">
        <v>25</v>
      </c>
      <c r="D8" s="56" t="s">
        <v>26</v>
      </c>
      <c r="E8" s="22" t="s">
        <v>20</v>
      </c>
      <c r="F8" s="8">
        <v>2</v>
      </c>
      <c r="G8" s="28">
        <v>40.56</v>
      </c>
      <c r="H8" s="23">
        <v>1850.55</v>
      </c>
      <c r="I8" s="23">
        <f t="shared" si="2"/>
        <v>3701.1</v>
      </c>
      <c r="J8" s="8">
        <v>1577.08</v>
      </c>
      <c r="K8" s="10">
        <f t="shared" si="0"/>
        <v>5278.18</v>
      </c>
      <c r="L8" s="24">
        <v>16.66</v>
      </c>
      <c r="M8" s="16">
        <f t="shared" si="3"/>
        <v>33.32</v>
      </c>
      <c r="N8" s="24">
        <v>16.66</v>
      </c>
      <c r="O8" s="16">
        <f t="shared" si="4"/>
        <v>33.32</v>
      </c>
      <c r="P8" s="25">
        <f t="shared" si="1"/>
        <v>5344.82</v>
      </c>
    </row>
    <row r="9" ht="22" customHeight="1" spans="1:16">
      <c r="A9" s="19">
        <v>5</v>
      </c>
      <c r="B9" s="29">
        <v>112</v>
      </c>
      <c r="C9" s="29" t="s">
        <v>27</v>
      </c>
      <c r="D9" s="57" t="s">
        <v>28</v>
      </c>
      <c r="E9" s="22" t="s">
        <v>20</v>
      </c>
      <c r="F9" s="8">
        <v>2</v>
      </c>
      <c r="G9" s="28">
        <v>40.56</v>
      </c>
      <c r="H9" s="23">
        <v>1850.55</v>
      </c>
      <c r="I9" s="23">
        <f t="shared" si="2"/>
        <v>3701.1</v>
      </c>
      <c r="J9" s="8">
        <v>1577.08</v>
      </c>
      <c r="K9" s="10">
        <f t="shared" si="0"/>
        <v>5278.18</v>
      </c>
      <c r="L9" s="24">
        <v>16.66</v>
      </c>
      <c r="M9" s="16">
        <f t="shared" si="3"/>
        <v>33.32</v>
      </c>
      <c r="N9" s="24">
        <v>16.66</v>
      </c>
      <c r="O9" s="16">
        <f t="shared" si="4"/>
        <v>33.32</v>
      </c>
      <c r="P9" s="25">
        <f t="shared" si="1"/>
        <v>5344.82</v>
      </c>
    </row>
    <row r="10" ht="22" customHeight="1" spans="1:16">
      <c r="A10" s="19">
        <v>6</v>
      </c>
      <c r="B10" s="29">
        <v>113</v>
      </c>
      <c r="C10" s="30" t="s">
        <v>29</v>
      </c>
      <c r="D10" s="56" t="s">
        <v>30</v>
      </c>
      <c r="E10" s="22" t="s">
        <v>20</v>
      </c>
      <c r="F10" s="8">
        <v>2</v>
      </c>
      <c r="G10" s="28">
        <v>40.56</v>
      </c>
      <c r="H10" s="23">
        <v>1850.55</v>
      </c>
      <c r="I10" s="23">
        <f t="shared" si="2"/>
        <v>3701.1</v>
      </c>
      <c r="J10" s="8">
        <v>1577.08</v>
      </c>
      <c r="K10" s="10">
        <f t="shared" si="0"/>
        <v>5278.18</v>
      </c>
      <c r="L10" s="24">
        <v>16.66</v>
      </c>
      <c r="M10" s="16">
        <f t="shared" si="3"/>
        <v>33.32</v>
      </c>
      <c r="N10" s="24">
        <v>16.66</v>
      </c>
      <c r="O10" s="16">
        <f t="shared" si="4"/>
        <v>33.32</v>
      </c>
      <c r="P10" s="25">
        <f t="shared" si="1"/>
        <v>5344.82</v>
      </c>
    </row>
    <row r="11" ht="22" customHeight="1" spans="1:16">
      <c r="A11" s="19">
        <v>7</v>
      </c>
      <c r="B11" s="29">
        <v>115</v>
      </c>
      <c r="C11" s="31" t="s">
        <v>31</v>
      </c>
      <c r="D11" s="58" t="s">
        <v>32</v>
      </c>
      <c r="E11" s="22" t="s">
        <v>20</v>
      </c>
      <c r="F11" s="8">
        <v>2</v>
      </c>
      <c r="G11" s="28">
        <v>40.56</v>
      </c>
      <c r="H11" s="23">
        <v>1850.55</v>
      </c>
      <c r="I11" s="23">
        <f t="shared" si="2"/>
        <v>3701.1</v>
      </c>
      <c r="J11" s="8">
        <v>1577.08</v>
      </c>
      <c r="K11" s="10">
        <f t="shared" si="0"/>
        <v>5278.18</v>
      </c>
      <c r="L11" s="24">
        <v>16.66</v>
      </c>
      <c r="M11" s="16">
        <f t="shared" si="3"/>
        <v>33.32</v>
      </c>
      <c r="N11" s="24">
        <v>16.66</v>
      </c>
      <c r="O11" s="16">
        <f t="shared" si="4"/>
        <v>33.32</v>
      </c>
      <c r="P11" s="25">
        <f t="shared" si="1"/>
        <v>5344.82</v>
      </c>
    </row>
    <row r="12" ht="22" customHeight="1" spans="1:16">
      <c r="A12" s="19">
        <v>8</v>
      </c>
      <c r="B12" s="29">
        <v>202</v>
      </c>
      <c r="C12" s="30" t="s">
        <v>33</v>
      </c>
      <c r="D12" s="56" t="s">
        <v>34</v>
      </c>
      <c r="E12" s="22" t="s">
        <v>35</v>
      </c>
      <c r="F12" s="8">
        <v>1</v>
      </c>
      <c r="G12" s="28">
        <v>50</v>
      </c>
      <c r="H12" s="23">
        <v>2281.25</v>
      </c>
      <c r="I12" s="23">
        <f t="shared" si="2"/>
        <v>2281.25</v>
      </c>
      <c r="J12" s="8">
        <v>1577.08</v>
      </c>
      <c r="K12" s="10">
        <f t="shared" si="0"/>
        <v>3858.33</v>
      </c>
      <c r="L12" s="24">
        <v>16.66</v>
      </c>
      <c r="M12" s="16">
        <f t="shared" si="3"/>
        <v>16.66</v>
      </c>
      <c r="N12" s="24">
        <v>16.66</v>
      </c>
      <c r="O12" s="16">
        <f t="shared" si="4"/>
        <v>16.66</v>
      </c>
      <c r="P12" s="25">
        <f t="shared" si="1"/>
        <v>3891.65</v>
      </c>
    </row>
    <row r="13" ht="22" customHeight="1" spans="1:16">
      <c r="A13" s="19">
        <v>9</v>
      </c>
      <c r="B13" s="20">
        <v>203</v>
      </c>
      <c r="C13" s="20" t="s">
        <v>36</v>
      </c>
      <c r="D13" s="27" t="s">
        <v>37</v>
      </c>
      <c r="E13" s="22" t="s">
        <v>20</v>
      </c>
      <c r="F13" s="8">
        <v>2</v>
      </c>
      <c r="G13" s="28">
        <v>50</v>
      </c>
      <c r="H13" s="23">
        <v>2281.25</v>
      </c>
      <c r="I13" s="23">
        <f t="shared" si="2"/>
        <v>4562.5</v>
      </c>
      <c r="J13" s="8">
        <v>1577.08</v>
      </c>
      <c r="K13" s="10">
        <f t="shared" si="0"/>
        <v>6139.58</v>
      </c>
      <c r="L13" s="24">
        <v>16.66</v>
      </c>
      <c r="M13" s="16">
        <f t="shared" si="3"/>
        <v>33.32</v>
      </c>
      <c r="N13" s="24">
        <v>16.66</v>
      </c>
      <c r="O13" s="16">
        <f t="shared" si="4"/>
        <v>33.32</v>
      </c>
      <c r="P13" s="25">
        <f t="shared" si="1"/>
        <v>6206.22</v>
      </c>
    </row>
    <row r="14" ht="22" customHeight="1" spans="1:16">
      <c r="A14" s="19">
        <v>10</v>
      </c>
      <c r="B14" s="20">
        <v>206</v>
      </c>
      <c r="C14" s="32" t="s">
        <v>38</v>
      </c>
      <c r="D14" s="59" t="s">
        <v>39</v>
      </c>
      <c r="E14" s="22" t="s">
        <v>20</v>
      </c>
      <c r="F14" s="8">
        <v>2</v>
      </c>
      <c r="G14" s="28">
        <v>40.56</v>
      </c>
      <c r="H14" s="23">
        <v>1850.55</v>
      </c>
      <c r="I14" s="23">
        <f t="shared" si="2"/>
        <v>3701.1</v>
      </c>
      <c r="J14" s="8">
        <v>1577.08</v>
      </c>
      <c r="K14" s="10">
        <f t="shared" si="0"/>
        <v>5278.18</v>
      </c>
      <c r="L14" s="24">
        <v>16.66</v>
      </c>
      <c r="M14" s="16">
        <f t="shared" si="3"/>
        <v>33.32</v>
      </c>
      <c r="N14" s="24">
        <v>16.66</v>
      </c>
      <c r="O14" s="16">
        <f t="shared" si="4"/>
        <v>33.32</v>
      </c>
      <c r="P14" s="25">
        <f t="shared" si="1"/>
        <v>5344.82</v>
      </c>
    </row>
    <row r="15" ht="22" customHeight="1" spans="1:16">
      <c r="A15" s="19">
        <v>11</v>
      </c>
      <c r="B15" s="20">
        <v>207</v>
      </c>
      <c r="C15" s="33" t="s">
        <v>40</v>
      </c>
      <c r="D15" s="60" t="s">
        <v>41</v>
      </c>
      <c r="E15" s="22" t="s">
        <v>20</v>
      </c>
      <c r="F15" s="8">
        <v>2</v>
      </c>
      <c r="G15" s="28">
        <v>40.56</v>
      </c>
      <c r="H15" s="23">
        <v>1850.55</v>
      </c>
      <c r="I15" s="23">
        <f t="shared" si="2"/>
        <v>3701.1</v>
      </c>
      <c r="J15" s="8">
        <v>1577.08</v>
      </c>
      <c r="K15" s="10">
        <f t="shared" si="0"/>
        <v>5278.18</v>
      </c>
      <c r="L15" s="24">
        <v>16.66</v>
      </c>
      <c r="M15" s="16">
        <f t="shared" si="3"/>
        <v>33.32</v>
      </c>
      <c r="N15" s="24">
        <v>16.66</v>
      </c>
      <c r="O15" s="16">
        <f t="shared" si="4"/>
        <v>33.32</v>
      </c>
      <c r="P15" s="25">
        <f t="shared" si="1"/>
        <v>5344.82</v>
      </c>
    </row>
    <row r="16" ht="22" customHeight="1" spans="1:16">
      <c r="A16" s="19">
        <v>12</v>
      </c>
      <c r="B16" s="20">
        <v>209</v>
      </c>
      <c r="C16" s="29" t="s">
        <v>42</v>
      </c>
      <c r="D16" s="57" t="s">
        <v>43</v>
      </c>
      <c r="E16" s="22" t="s">
        <v>20</v>
      </c>
      <c r="F16" s="8">
        <v>2</v>
      </c>
      <c r="G16" s="34">
        <v>50</v>
      </c>
      <c r="H16" s="23">
        <v>2281.25</v>
      </c>
      <c r="I16" s="23">
        <f t="shared" si="2"/>
        <v>4562.5</v>
      </c>
      <c r="J16" s="8">
        <v>1577.08</v>
      </c>
      <c r="K16" s="10">
        <f t="shared" si="0"/>
        <v>6139.58</v>
      </c>
      <c r="L16" s="24">
        <v>16.66</v>
      </c>
      <c r="M16" s="16">
        <f t="shared" si="3"/>
        <v>33.32</v>
      </c>
      <c r="N16" s="24">
        <v>16.66</v>
      </c>
      <c r="O16" s="16">
        <f t="shared" si="4"/>
        <v>33.32</v>
      </c>
      <c r="P16" s="25">
        <f t="shared" si="1"/>
        <v>6206.22</v>
      </c>
    </row>
    <row r="17" ht="22" customHeight="1" spans="1:16">
      <c r="A17" s="19">
        <v>13</v>
      </c>
      <c r="B17" s="29">
        <v>302</v>
      </c>
      <c r="C17" s="29" t="s">
        <v>44</v>
      </c>
      <c r="D17" s="57" t="s">
        <v>45</v>
      </c>
      <c r="E17" s="22" t="s">
        <v>20</v>
      </c>
      <c r="F17" s="8">
        <v>2</v>
      </c>
      <c r="G17" s="28">
        <v>40.56</v>
      </c>
      <c r="H17" s="23">
        <v>1850.55</v>
      </c>
      <c r="I17" s="23">
        <f t="shared" si="2"/>
        <v>3701.1</v>
      </c>
      <c r="J17" s="8">
        <v>1577.08</v>
      </c>
      <c r="K17" s="10">
        <f t="shared" si="0"/>
        <v>5278.18</v>
      </c>
      <c r="L17" s="24">
        <v>16.66</v>
      </c>
      <c r="M17" s="16">
        <f t="shared" si="3"/>
        <v>33.32</v>
      </c>
      <c r="N17" s="24">
        <v>16.66</v>
      </c>
      <c r="O17" s="16">
        <f t="shared" si="4"/>
        <v>33.32</v>
      </c>
      <c r="P17" s="25">
        <f t="shared" si="1"/>
        <v>5344.82</v>
      </c>
    </row>
    <row r="18" ht="22" customHeight="1" spans="1:16">
      <c r="A18" s="19">
        <v>14</v>
      </c>
      <c r="B18" s="29">
        <v>308</v>
      </c>
      <c r="C18" s="30" t="s">
        <v>46</v>
      </c>
      <c r="D18" s="56" t="s">
        <v>47</v>
      </c>
      <c r="E18" s="22" t="s">
        <v>20</v>
      </c>
      <c r="F18" s="8">
        <v>2</v>
      </c>
      <c r="G18" s="28">
        <v>40.56</v>
      </c>
      <c r="H18" s="23">
        <v>1850.55</v>
      </c>
      <c r="I18" s="23">
        <f t="shared" si="2"/>
        <v>3701.1</v>
      </c>
      <c r="J18" s="8">
        <v>1577.08</v>
      </c>
      <c r="K18" s="10">
        <f t="shared" si="0"/>
        <v>5278.18</v>
      </c>
      <c r="L18" s="24">
        <v>16.66</v>
      </c>
      <c r="M18" s="16">
        <f t="shared" si="3"/>
        <v>33.32</v>
      </c>
      <c r="N18" s="24">
        <v>16.66</v>
      </c>
      <c r="O18" s="16">
        <f t="shared" si="4"/>
        <v>33.32</v>
      </c>
      <c r="P18" s="25">
        <f t="shared" si="1"/>
        <v>5344.82</v>
      </c>
    </row>
    <row r="19" ht="22" customHeight="1" spans="1:16">
      <c r="A19" s="19">
        <v>15</v>
      </c>
      <c r="B19" s="20">
        <v>310</v>
      </c>
      <c r="C19" s="20" t="s">
        <v>48</v>
      </c>
      <c r="D19" s="27" t="s">
        <v>49</v>
      </c>
      <c r="E19" s="22" t="s">
        <v>20</v>
      </c>
      <c r="F19" s="8">
        <v>2</v>
      </c>
      <c r="G19" s="28">
        <v>40.56</v>
      </c>
      <c r="H19" s="23">
        <v>1850.55</v>
      </c>
      <c r="I19" s="23">
        <f t="shared" si="2"/>
        <v>3701.1</v>
      </c>
      <c r="J19" s="8">
        <v>1577.08</v>
      </c>
      <c r="K19" s="10">
        <f t="shared" si="0"/>
        <v>5278.18</v>
      </c>
      <c r="L19" s="24">
        <v>16.66</v>
      </c>
      <c r="M19" s="16">
        <f t="shared" si="3"/>
        <v>33.32</v>
      </c>
      <c r="N19" s="24">
        <v>16.66</v>
      </c>
      <c r="O19" s="16">
        <f t="shared" si="4"/>
        <v>33.32</v>
      </c>
      <c r="P19" s="25">
        <f t="shared" si="1"/>
        <v>5344.82</v>
      </c>
    </row>
    <row r="20" ht="22" customHeight="1" spans="1:16">
      <c r="A20" s="19">
        <v>16</v>
      </c>
      <c r="B20" s="20">
        <v>311</v>
      </c>
      <c r="C20" s="20" t="s">
        <v>50</v>
      </c>
      <c r="D20" s="27" t="s">
        <v>51</v>
      </c>
      <c r="E20" s="22" t="s">
        <v>20</v>
      </c>
      <c r="F20" s="8">
        <v>2</v>
      </c>
      <c r="G20" s="28">
        <v>40.56</v>
      </c>
      <c r="H20" s="23">
        <v>1850.55</v>
      </c>
      <c r="I20" s="23">
        <f t="shared" si="2"/>
        <v>3701.1</v>
      </c>
      <c r="J20" s="8">
        <v>1577.08</v>
      </c>
      <c r="K20" s="10">
        <f t="shared" si="0"/>
        <v>5278.18</v>
      </c>
      <c r="L20" s="24">
        <v>16.66</v>
      </c>
      <c r="M20" s="16">
        <f t="shared" si="3"/>
        <v>33.32</v>
      </c>
      <c r="N20" s="24">
        <v>16.66</v>
      </c>
      <c r="O20" s="16">
        <f t="shared" si="4"/>
        <v>33.32</v>
      </c>
      <c r="P20" s="25">
        <f t="shared" si="1"/>
        <v>5344.82</v>
      </c>
    </row>
    <row r="21" ht="22" customHeight="1" spans="1:16">
      <c r="A21" s="19">
        <v>17</v>
      </c>
      <c r="B21" s="20">
        <v>312</v>
      </c>
      <c r="C21" s="33" t="s">
        <v>52</v>
      </c>
      <c r="D21" s="60" t="s">
        <v>53</v>
      </c>
      <c r="E21" s="22" t="s">
        <v>20</v>
      </c>
      <c r="F21" s="8">
        <v>2</v>
      </c>
      <c r="G21" s="34">
        <v>40.56</v>
      </c>
      <c r="H21" s="23">
        <v>1850.55</v>
      </c>
      <c r="I21" s="23">
        <f t="shared" si="2"/>
        <v>3701.1</v>
      </c>
      <c r="J21" s="8">
        <v>1577.08</v>
      </c>
      <c r="K21" s="10">
        <f t="shared" si="0"/>
        <v>5278.18</v>
      </c>
      <c r="L21" s="24">
        <v>16.66</v>
      </c>
      <c r="M21" s="16">
        <f t="shared" si="3"/>
        <v>33.32</v>
      </c>
      <c r="N21" s="24">
        <v>16.66</v>
      </c>
      <c r="O21" s="16">
        <f t="shared" si="4"/>
        <v>33.32</v>
      </c>
      <c r="P21" s="25">
        <f t="shared" si="1"/>
        <v>5344.82</v>
      </c>
    </row>
    <row r="22" ht="22" customHeight="1" spans="1:16">
      <c r="A22" s="19">
        <v>18</v>
      </c>
      <c r="B22" s="29">
        <v>313</v>
      </c>
      <c r="C22" s="31" t="s">
        <v>54</v>
      </c>
      <c r="D22" s="58" t="s">
        <v>55</v>
      </c>
      <c r="E22" s="22" t="s">
        <v>20</v>
      </c>
      <c r="F22" s="8">
        <v>2</v>
      </c>
      <c r="G22" s="34">
        <v>50</v>
      </c>
      <c r="H22" s="23">
        <v>2281.25</v>
      </c>
      <c r="I22" s="23">
        <f t="shared" si="2"/>
        <v>4562.5</v>
      </c>
      <c r="J22" s="8">
        <v>1577.08</v>
      </c>
      <c r="K22" s="10">
        <f t="shared" si="0"/>
        <v>6139.58</v>
      </c>
      <c r="L22" s="24">
        <v>16.66</v>
      </c>
      <c r="M22" s="16">
        <f t="shared" si="3"/>
        <v>33.32</v>
      </c>
      <c r="N22" s="24">
        <v>16.66</v>
      </c>
      <c r="O22" s="16">
        <f t="shared" si="4"/>
        <v>33.32</v>
      </c>
      <c r="P22" s="25">
        <f t="shared" si="1"/>
        <v>6206.22</v>
      </c>
    </row>
    <row r="23" ht="22" customHeight="1" spans="1:16">
      <c r="A23" s="19">
        <v>19</v>
      </c>
      <c r="B23" s="20">
        <v>315</v>
      </c>
      <c r="C23" s="20" t="s">
        <v>56</v>
      </c>
      <c r="D23" s="61" t="s">
        <v>57</v>
      </c>
      <c r="E23" s="22" t="s">
        <v>20</v>
      </c>
      <c r="F23" s="8">
        <v>2</v>
      </c>
      <c r="G23" s="34">
        <v>50</v>
      </c>
      <c r="H23" s="23">
        <v>2281.25</v>
      </c>
      <c r="I23" s="23">
        <f t="shared" si="2"/>
        <v>4562.5</v>
      </c>
      <c r="J23" s="8">
        <v>1577.08</v>
      </c>
      <c r="K23" s="10">
        <f t="shared" si="0"/>
        <v>6139.58</v>
      </c>
      <c r="L23" s="24">
        <v>16.66</v>
      </c>
      <c r="M23" s="16">
        <f t="shared" si="3"/>
        <v>33.32</v>
      </c>
      <c r="N23" s="24">
        <v>16.66</v>
      </c>
      <c r="O23" s="16">
        <f t="shared" si="4"/>
        <v>33.32</v>
      </c>
      <c r="P23" s="25">
        <f t="shared" si="1"/>
        <v>6206.22</v>
      </c>
    </row>
    <row r="24" ht="22" customHeight="1" spans="1:16">
      <c r="A24" s="19">
        <v>20</v>
      </c>
      <c r="B24" s="20">
        <v>316</v>
      </c>
      <c r="C24" s="21" t="s">
        <v>58</v>
      </c>
      <c r="D24" s="62" t="s">
        <v>59</v>
      </c>
      <c r="E24" s="22" t="s">
        <v>20</v>
      </c>
      <c r="F24" s="8">
        <v>2</v>
      </c>
      <c r="G24" s="34">
        <v>50</v>
      </c>
      <c r="H24" s="23">
        <v>2281.25</v>
      </c>
      <c r="I24" s="23">
        <f t="shared" si="2"/>
        <v>4562.5</v>
      </c>
      <c r="J24" s="8">
        <v>1577.08</v>
      </c>
      <c r="K24" s="10">
        <f t="shared" si="0"/>
        <v>6139.58</v>
      </c>
      <c r="L24" s="24">
        <v>16.66</v>
      </c>
      <c r="M24" s="16">
        <f t="shared" si="3"/>
        <v>33.32</v>
      </c>
      <c r="N24" s="24">
        <v>16.66</v>
      </c>
      <c r="O24" s="16">
        <f t="shared" si="4"/>
        <v>33.32</v>
      </c>
      <c r="P24" s="25">
        <f t="shared" si="1"/>
        <v>6206.22</v>
      </c>
    </row>
    <row r="25" ht="22" customHeight="1" spans="1:16">
      <c r="A25" s="19">
        <v>21</v>
      </c>
      <c r="B25" s="20">
        <v>317</v>
      </c>
      <c r="C25" s="20" t="s">
        <v>60</v>
      </c>
      <c r="D25" s="61" t="s">
        <v>61</v>
      </c>
      <c r="E25" s="22" t="s">
        <v>20</v>
      </c>
      <c r="F25" s="8">
        <v>2</v>
      </c>
      <c r="G25" s="34">
        <v>33.76</v>
      </c>
      <c r="H25" s="23">
        <v>1540.3</v>
      </c>
      <c r="I25" s="23">
        <f t="shared" si="2"/>
        <v>3080.6</v>
      </c>
      <c r="J25" s="8">
        <v>1577.08</v>
      </c>
      <c r="K25" s="10">
        <f t="shared" si="0"/>
        <v>4657.68</v>
      </c>
      <c r="L25" s="24">
        <v>16.66</v>
      </c>
      <c r="M25" s="16">
        <f t="shared" si="3"/>
        <v>33.32</v>
      </c>
      <c r="N25" s="24">
        <v>16.66</v>
      </c>
      <c r="O25" s="16">
        <f t="shared" si="4"/>
        <v>33.32</v>
      </c>
      <c r="P25" s="25">
        <f t="shared" si="1"/>
        <v>4724.32</v>
      </c>
    </row>
    <row r="26" ht="22" customHeight="1" spans="1:16">
      <c r="A26" s="19">
        <v>22</v>
      </c>
      <c r="B26" s="20">
        <v>319</v>
      </c>
      <c r="C26" s="20" t="s">
        <v>62</v>
      </c>
      <c r="D26" s="61" t="s">
        <v>63</v>
      </c>
      <c r="E26" s="22" t="s">
        <v>20</v>
      </c>
      <c r="F26" s="8">
        <v>2</v>
      </c>
      <c r="G26" s="34">
        <v>50</v>
      </c>
      <c r="H26" s="23">
        <v>2281.25</v>
      </c>
      <c r="I26" s="23">
        <f t="shared" si="2"/>
        <v>4562.5</v>
      </c>
      <c r="J26" s="8">
        <v>1577.08</v>
      </c>
      <c r="K26" s="10">
        <f t="shared" si="0"/>
        <v>6139.58</v>
      </c>
      <c r="L26" s="24">
        <v>16.66</v>
      </c>
      <c r="M26" s="16">
        <f t="shared" si="3"/>
        <v>33.32</v>
      </c>
      <c r="N26" s="24">
        <v>16.66</v>
      </c>
      <c r="O26" s="16">
        <f t="shared" si="4"/>
        <v>33.32</v>
      </c>
      <c r="P26" s="25">
        <f t="shared" si="1"/>
        <v>6206.22</v>
      </c>
    </row>
    <row r="27" ht="22" customHeight="1" spans="1:16">
      <c r="A27" s="19">
        <v>23</v>
      </c>
      <c r="B27" s="29">
        <v>321</v>
      </c>
      <c r="C27" s="30" t="s">
        <v>64</v>
      </c>
      <c r="D27" s="56" t="s">
        <v>65</v>
      </c>
      <c r="E27" s="22" t="s">
        <v>20</v>
      </c>
      <c r="F27" s="8">
        <v>2</v>
      </c>
      <c r="G27" s="34">
        <v>50</v>
      </c>
      <c r="H27" s="23">
        <v>2281.25</v>
      </c>
      <c r="I27" s="23">
        <f t="shared" si="2"/>
        <v>4562.5</v>
      </c>
      <c r="J27" s="8">
        <v>1577.08</v>
      </c>
      <c r="K27" s="10">
        <f t="shared" si="0"/>
        <v>6139.58</v>
      </c>
      <c r="L27" s="24">
        <v>16.66</v>
      </c>
      <c r="M27" s="16">
        <f t="shared" si="3"/>
        <v>33.32</v>
      </c>
      <c r="N27" s="24">
        <v>16.66</v>
      </c>
      <c r="O27" s="16">
        <f t="shared" si="4"/>
        <v>33.32</v>
      </c>
      <c r="P27" s="25">
        <f t="shared" si="1"/>
        <v>6206.22</v>
      </c>
    </row>
    <row r="28" ht="22" customHeight="1" spans="1:16">
      <c r="A28" s="19">
        <v>24</v>
      </c>
      <c r="B28" s="26">
        <v>405</v>
      </c>
      <c r="C28" s="32" t="s">
        <v>66</v>
      </c>
      <c r="D28" s="59" t="s">
        <v>67</v>
      </c>
      <c r="E28" s="22" t="s">
        <v>20</v>
      </c>
      <c r="F28" s="8">
        <v>2</v>
      </c>
      <c r="G28" s="34">
        <v>40.56</v>
      </c>
      <c r="H28" s="23">
        <v>1850.55</v>
      </c>
      <c r="I28" s="23">
        <f t="shared" si="2"/>
        <v>3701.1</v>
      </c>
      <c r="J28" s="8">
        <v>1577.08</v>
      </c>
      <c r="K28" s="10">
        <f t="shared" si="0"/>
        <v>5278.18</v>
      </c>
      <c r="L28" s="24">
        <v>16.66</v>
      </c>
      <c r="M28" s="16">
        <f t="shared" si="3"/>
        <v>33.32</v>
      </c>
      <c r="N28" s="24">
        <v>16.66</v>
      </c>
      <c r="O28" s="16">
        <f t="shared" si="4"/>
        <v>33.32</v>
      </c>
      <c r="P28" s="25">
        <f t="shared" si="1"/>
        <v>5344.82</v>
      </c>
    </row>
    <row r="29" ht="22" customHeight="1" spans="1:16">
      <c r="A29" s="19">
        <v>25</v>
      </c>
      <c r="B29" s="20">
        <v>408</v>
      </c>
      <c r="C29" s="32" t="s">
        <v>68</v>
      </c>
      <c r="D29" s="32" t="s">
        <v>69</v>
      </c>
      <c r="E29" s="22" t="s">
        <v>20</v>
      </c>
      <c r="F29" s="8">
        <v>2</v>
      </c>
      <c r="G29" s="34">
        <v>40.56</v>
      </c>
      <c r="H29" s="23">
        <v>1850.55</v>
      </c>
      <c r="I29" s="23">
        <f t="shared" si="2"/>
        <v>3701.1</v>
      </c>
      <c r="J29" s="8">
        <v>1577.08</v>
      </c>
      <c r="K29" s="10">
        <f t="shared" si="0"/>
        <v>5278.18</v>
      </c>
      <c r="L29" s="24">
        <v>16.66</v>
      </c>
      <c r="M29" s="16">
        <f t="shared" si="3"/>
        <v>33.32</v>
      </c>
      <c r="N29" s="24">
        <v>16.66</v>
      </c>
      <c r="O29" s="16">
        <f t="shared" si="4"/>
        <v>33.32</v>
      </c>
      <c r="P29" s="25">
        <f t="shared" si="1"/>
        <v>5344.82</v>
      </c>
    </row>
    <row r="30" ht="22" customHeight="1" spans="1:16">
      <c r="A30" s="19">
        <v>26</v>
      </c>
      <c r="B30" s="29">
        <v>411</v>
      </c>
      <c r="C30" s="29" t="s">
        <v>70</v>
      </c>
      <c r="D30" s="57" t="s">
        <v>71</v>
      </c>
      <c r="E30" s="22" t="s">
        <v>20</v>
      </c>
      <c r="F30" s="8">
        <v>2</v>
      </c>
      <c r="G30" s="34">
        <v>50</v>
      </c>
      <c r="H30" s="23">
        <v>2281.25</v>
      </c>
      <c r="I30" s="23">
        <f t="shared" si="2"/>
        <v>4562.5</v>
      </c>
      <c r="J30" s="8">
        <v>1577.08</v>
      </c>
      <c r="K30" s="10">
        <f t="shared" si="0"/>
        <v>6139.58</v>
      </c>
      <c r="L30" s="24">
        <v>16.66</v>
      </c>
      <c r="M30" s="16">
        <f t="shared" si="3"/>
        <v>33.32</v>
      </c>
      <c r="N30" s="24">
        <v>16.66</v>
      </c>
      <c r="O30" s="16">
        <f t="shared" si="4"/>
        <v>33.32</v>
      </c>
      <c r="P30" s="25">
        <f t="shared" si="1"/>
        <v>6206.22</v>
      </c>
    </row>
    <row r="31" ht="22" customHeight="1" spans="1:16">
      <c r="A31" s="19">
        <v>27</v>
      </c>
      <c r="B31" s="29">
        <v>413</v>
      </c>
      <c r="C31" s="29" t="s">
        <v>72</v>
      </c>
      <c r="D31" s="57" t="s">
        <v>73</v>
      </c>
      <c r="E31" s="22" t="s">
        <v>20</v>
      </c>
      <c r="F31" s="8">
        <v>2</v>
      </c>
      <c r="G31" s="34">
        <v>40.56</v>
      </c>
      <c r="H31" s="23">
        <v>1850.55</v>
      </c>
      <c r="I31" s="23">
        <f t="shared" si="2"/>
        <v>3701.1</v>
      </c>
      <c r="J31" s="8">
        <v>1577.08</v>
      </c>
      <c r="K31" s="10">
        <f t="shared" si="0"/>
        <v>5278.18</v>
      </c>
      <c r="L31" s="24">
        <v>16.66</v>
      </c>
      <c r="M31" s="16">
        <f t="shared" si="3"/>
        <v>33.32</v>
      </c>
      <c r="N31" s="24">
        <v>16.66</v>
      </c>
      <c r="O31" s="16">
        <f t="shared" si="4"/>
        <v>33.32</v>
      </c>
      <c r="P31" s="25">
        <f t="shared" si="1"/>
        <v>5344.82</v>
      </c>
    </row>
    <row r="32" ht="22" customHeight="1" spans="1:16">
      <c r="A32" s="19">
        <v>28</v>
      </c>
      <c r="B32" s="20">
        <v>415</v>
      </c>
      <c r="C32" s="32" t="s">
        <v>74</v>
      </c>
      <c r="D32" s="59" t="s">
        <v>75</v>
      </c>
      <c r="E32" s="22" t="s">
        <v>20</v>
      </c>
      <c r="F32" s="8">
        <v>2</v>
      </c>
      <c r="G32" s="35">
        <v>31.62</v>
      </c>
      <c r="H32" s="23">
        <v>1442.66</v>
      </c>
      <c r="I32" s="23">
        <f t="shared" si="2"/>
        <v>2885.32</v>
      </c>
      <c r="J32" s="8">
        <v>1577.08</v>
      </c>
      <c r="K32" s="10">
        <f t="shared" si="0"/>
        <v>4462.4</v>
      </c>
      <c r="L32" s="24">
        <v>16.66</v>
      </c>
      <c r="M32" s="16">
        <f t="shared" si="3"/>
        <v>33.32</v>
      </c>
      <c r="N32" s="24">
        <v>16.66</v>
      </c>
      <c r="O32" s="16">
        <f t="shared" si="4"/>
        <v>33.32</v>
      </c>
      <c r="P32" s="25">
        <f t="shared" si="1"/>
        <v>4529.04</v>
      </c>
    </row>
    <row r="33" ht="22" customHeight="1" spans="1:16">
      <c r="A33" s="19">
        <v>29</v>
      </c>
      <c r="B33" s="29">
        <v>417</v>
      </c>
      <c r="C33" s="31" t="s">
        <v>76</v>
      </c>
      <c r="D33" s="58" t="s">
        <v>77</v>
      </c>
      <c r="E33" s="22" t="s">
        <v>20</v>
      </c>
      <c r="F33" s="8">
        <v>2</v>
      </c>
      <c r="G33" s="34">
        <v>50</v>
      </c>
      <c r="H33" s="23">
        <v>2281.25</v>
      </c>
      <c r="I33" s="23">
        <f t="shared" si="2"/>
        <v>4562.5</v>
      </c>
      <c r="J33" s="8">
        <v>1577.08</v>
      </c>
      <c r="K33" s="10">
        <f t="shared" si="0"/>
        <v>6139.58</v>
      </c>
      <c r="L33" s="24">
        <v>16.66</v>
      </c>
      <c r="M33" s="16">
        <f t="shared" si="3"/>
        <v>33.32</v>
      </c>
      <c r="N33" s="24">
        <v>16.66</v>
      </c>
      <c r="O33" s="16">
        <f t="shared" si="4"/>
        <v>33.32</v>
      </c>
      <c r="P33" s="25">
        <f t="shared" si="1"/>
        <v>6206.22</v>
      </c>
    </row>
    <row r="34" ht="22" customHeight="1" spans="1:16">
      <c r="A34" s="19" t="s">
        <v>14</v>
      </c>
      <c r="B34" s="19"/>
      <c r="C34" s="19"/>
      <c r="D34" s="19"/>
      <c r="E34" s="19"/>
      <c r="F34" s="19"/>
      <c r="G34" s="19"/>
      <c r="H34" s="19"/>
      <c r="I34" s="19"/>
      <c r="J34" s="19">
        <v>45735.32</v>
      </c>
      <c r="K34" s="19">
        <f t="shared" ref="K34:P34" si="5">SUM(K5:K33)</f>
        <v>158825.09</v>
      </c>
      <c r="L34" s="19"/>
      <c r="M34" s="19">
        <f t="shared" si="5"/>
        <v>949.620000000001</v>
      </c>
      <c r="N34" s="19"/>
      <c r="O34" s="19">
        <f t="shared" si="5"/>
        <v>949.620000000001</v>
      </c>
      <c r="P34" s="19">
        <f t="shared" si="5"/>
        <v>160724.33</v>
      </c>
    </row>
    <row r="35" ht="22" customHeight="1" spans="1:16">
      <c r="A35" s="38"/>
      <c r="B35" s="49"/>
      <c r="C35" s="50"/>
      <c r="D35" s="40"/>
      <c r="E35" s="22" t="s">
        <v>20</v>
      </c>
      <c r="F35" s="24">
        <v>2</v>
      </c>
      <c r="G35" s="24">
        <v>501.21</v>
      </c>
      <c r="H35" s="23"/>
      <c r="I35" s="35"/>
      <c r="J35" s="35"/>
      <c r="K35" s="19"/>
      <c r="L35" s="24"/>
      <c r="M35" s="23"/>
      <c r="N35" s="24"/>
      <c r="O35" s="23"/>
      <c r="P35" s="23"/>
    </row>
    <row r="36" ht="22" customHeight="1" spans="1:16">
      <c r="A36" s="38"/>
      <c r="B36" s="39" t="s">
        <v>12</v>
      </c>
      <c r="C36" s="40"/>
      <c r="D36" s="40"/>
      <c r="E36" s="24"/>
      <c r="F36" s="24"/>
      <c r="G36" s="24"/>
      <c r="H36" s="23"/>
      <c r="I36" s="23"/>
      <c r="J36" s="24"/>
      <c r="K36" s="41"/>
      <c r="L36" s="24"/>
      <c r="M36" s="23"/>
      <c r="N36" s="24"/>
      <c r="O36" s="23"/>
      <c r="P36" s="19">
        <v>160724.33</v>
      </c>
    </row>
    <row r="37" ht="24" customHeight="1" spans="1:16">
      <c r="A37" s="51"/>
      <c r="B37" s="51"/>
      <c r="C37" s="52"/>
      <c r="D37" s="52"/>
      <c r="E37" s="52"/>
      <c r="F37" s="51"/>
      <c r="G37" s="51"/>
      <c r="H37" s="53"/>
      <c r="I37" s="51"/>
      <c r="J37" s="51"/>
      <c r="K37" s="51"/>
      <c r="L37" s="54"/>
      <c r="M37" s="54"/>
      <c r="N37" s="54"/>
      <c r="O37" s="53"/>
      <c r="P37" s="55"/>
    </row>
    <row r="38" ht="50" customHeight="1" spans="1:16">
      <c r="A38" s="51"/>
      <c r="B38" s="42" t="s">
        <v>78</v>
      </c>
      <c r="C38" s="42"/>
      <c r="D38" s="42"/>
      <c r="E38" s="42"/>
      <c r="F38" s="51"/>
      <c r="G38" s="51"/>
      <c r="H38" s="53"/>
      <c r="I38" s="44" t="s">
        <v>79</v>
      </c>
      <c r="J38" s="44"/>
      <c r="K38" s="44"/>
      <c r="L38" s="45"/>
      <c r="M38" s="44"/>
      <c r="N38" s="51"/>
      <c r="O38" s="53"/>
      <c r="P38" s="53"/>
    </row>
    <row r="39" ht="50" customHeight="1" spans="1:16">
      <c r="A39" s="51"/>
      <c r="B39" s="42" t="s">
        <v>80</v>
      </c>
      <c r="C39" s="42"/>
      <c r="D39" s="42"/>
      <c r="E39" s="42"/>
      <c r="F39" s="42" t="s">
        <v>81</v>
      </c>
      <c r="G39" s="42"/>
      <c r="H39" s="53"/>
      <c r="I39" s="44" t="s">
        <v>82</v>
      </c>
      <c r="J39" s="44"/>
      <c r="K39" s="44"/>
      <c r="L39" s="45"/>
      <c r="M39" s="44"/>
      <c r="N39" s="51"/>
      <c r="O39" s="53"/>
      <c r="P39" s="53"/>
    </row>
    <row r="40" ht="50" customHeight="1" spans="1:16">
      <c r="A40" s="51"/>
      <c r="B40" s="42" t="s">
        <v>83</v>
      </c>
      <c r="C40" s="42"/>
      <c r="D40" s="42"/>
      <c r="E40" s="42"/>
      <c r="F40" s="42" t="s">
        <v>84</v>
      </c>
      <c r="G40" s="42"/>
      <c r="H40" s="53"/>
      <c r="I40" s="44" t="s">
        <v>85</v>
      </c>
      <c r="J40" s="44"/>
      <c r="K40" s="44"/>
      <c r="L40" s="45"/>
      <c r="M40" s="44"/>
      <c r="N40" s="51"/>
      <c r="O40" s="53"/>
      <c r="P40" s="53"/>
    </row>
    <row r="41" ht="50" customHeight="1"/>
  </sheetData>
  <mergeCells count="26">
    <mergeCell ref="A1:P1"/>
    <mergeCell ref="A2:P2"/>
    <mergeCell ref="H3:K3"/>
    <mergeCell ref="L3:M3"/>
    <mergeCell ref="N3:O3"/>
    <mergeCell ref="A34:C34"/>
    <mergeCell ref="B35:C35"/>
    <mergeCell ref="B36:C36"/>
    <mergeCell ref="C37:E37"/>
    <mergeCell ref="L37:N37"/>
    <mergeCell ref="B38:E38"/>
    <mergeCell ref="I38:M38"/>
    <mergeCell ref="B39:E39"/>
    <mergeCell ref="F39:G39"/>
    <mergeCell ref="I39:M39"/>
    <mergeCell ref="B40:E40"/>
    <mergeCell ref="F40:G40"/>
    <mergeCell ref="I40:M40"/>
    <mergeCell ref="A3:A4"/>
    <mergeCell ref="B3:B4"/>
    <mergeCell ref="C3:C4"/>
    <mergeCell ref="D3:D4"/>
    <mergeCell ref="E3:E4"/>
    <mergeCell ref="F3:F4"/>
    <mergeCell ref="G3:G4"/>
    <mergeCell ref="P3:P4"/>
  </mergeCells>
  <pageMargins left="0.357638888888889" right="0.357638888888889" top="0.409027777777778" bottom="0.409027777777778" header="0.5" footer="0.5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40"/>
  <sheetViews>
    <sheetView tabSelected="1" workbookViewId="0">
      <selection activeCell="N38" sqref="N38"/>
    </sheetView>
  </sheetViews>
  <sheetFormatPr defaultColWidth="9" defaultRowHeight="13.5"/>
  <cols>
    <col min="1" max="1" width="2.875" style="1" customWidth="1"/>
    <col min="2" max="2" width="4.25" style="1" customWidth="1"/>
    <col min="3" max="3" width="7.5" style="1" customWidth="1"/>
    <col min="4" max="4" width="19.875" style="1" customWidth="1"/>
    <col min="5" max="5" width="18.875" style="1" customWidth="1"/>
    <col min="6" max="6" width="2.5" style="1" customWidth="1"/>
    <col min="7" max="7" width="6.875" style="1" customWidth="1"/>
    <col min="8" max="8" width="8" style="1" customWidth="1"/>
    <col min="9" max="9" width="9.125" style="1" customWidth="1"/>
    <col min="10" max="10" width="8.625" style="1" customWidth="1"/>
    <col min="11" max="11" width="10.25" style="1" customWidth="1"/>
    <col min="12" max="12" width="7.5" style="1" customWidth="1"/>
    <col min="13" max="13" width="7.375" style="1" customWidth="1"/>
    <col min="14" max="14" width="8" style="1" customWidth="1"/>
    <col min="15" max="15" width="7" style="1" customWidth="1"/>
    <col min="16" max="16" width="9.625" style="1" customWidth="1"/>
    <col min="17" max="16384" width="9" style="1"/>
  </cols>
  <sheetData>
    <row r="1" ht="22.5" spans="1:16">
      <c r="A1" s="2" t="s">
        <v>86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4"/>
    </row>
    <row r="2" spans="1:16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7"/>
    </row>
    <row r="3" spans="1:16">
      <c r="A3" s="8" t="s">
        <v>2</v>
      </c>
      <c r="B3" s="8" t="s">
        <v>3</v>
      </c>
      <c r="C3" s="9" t="s">
        <v>4</v>
      </c>
      <c r="D3" s="10" t="s">
        <v>5</v>
      </c>
      <c r="E3" s="11" t="s">
        <v>6</v>
      </c>
      <c r="F3" s="8" t="s">
        <v>7</v>
      </c>
      <c r="G3" s="12" t="s">
        <v>8</v>
      </c>
      <c r="H3" s="13" t="s">
        <v>9</v>
      </c>
      <c r="I3" s="14"/>
      <c r="J3" s="14"/>
      <c r="K3" s="15"/>
      <c r="L3" s="10" t="s">
        <v>10</v>
      </c>
      <c r="M3" s="16"/>
      <c r="N3" s="10" t="s">
        <v>11</v>
      </c>
      <c r="O3" s="16"/>
      <c r="P3" s="17" t="s">
        <v>12</v>
      </c>
    </row>
    <row r="4" ht="36" spans="1:16">
      <c r="A4" s="8"/>
      <c r="B4" s="8"/>
      <c r="C4" s="9"/>
      <c r="D4" s="10"/>
      <c r="E4" s="11"/>
      <c r="F4" s="8"/>
      <c r="G4" s="12"/>
      <c r="H4" s="18" t="s">
        <v>13</v>
      </c>
      <c r="I4" s="12" t="s">
        <v>14</v>
      </c>
      <c r="J4" s="8" t="s">
        <v>15</v>
      </c>
      <c r="K4" s="10" t="s">
        <v>16</v>
      </c>
      <c r="L4" s="8" t="s">
        <v>17</v>
      </c>
      <c r="M4" s="16" t="s">
        <v>16</v>
      </c>
      <c r="N4" s="8" t="s">
        <v>17</v>
      </c>
      <c r="O4" s="16" t="s">
        <v>16</v>
      </c>
      <c r="P4" s="17"/>
    </row>
    <row r="5" ht="22" customHeight="1" spans="1:16">
      <c r="A5" s="19">
        <v>1</v>
      </c>
      <c r="B5" s="20">
        <v>106</v>
      </c>
      <c r="C5" s="21" t="s">
        <v>18</v>
      </c>
      <c r="D5" s="21" t="s">
        <v>19</v>
      </c>
      <c r="E5" s="22" t="s">
        <v>87</v>
      </c>
      <c r="F5" s="8">
        <v>4</v>
      </c>
      <c r="G5" s="12">
        <v>40.56</v>
      </c>
      <c r="H5" s="23">
        <v>1912.24</v>
      </c>
      <c r="I5" s="23">
        <f t="shared" ref="I5:I33" si="0">H5*F5</f>
        <v>7648.96</v>
      </c>
      <c r="J5" s="8">
        <v>2231.72</v>
      </c>
      <c r="K5" s="10">
        <f t="shared" ref="K5:K33" si="1">I5+J5</f>
        <v>9880.68</v>
      </c>
      <c r="L5" s="24">
        <v>16.66</v>
      </c>
      <c r="M5" s="16">
        <f t="shared" ref="M5:M33" si="2">L5*F5</f>
        <v>66.64</v>
      </c>
      <c r="N5" s="24">
        <v>16.66</v>
      </c>
      <c r="O5" s="16">
        <f t="shared" ref="O5:O33" si="3">N5*F5</f>
        <v>66.64</v>
      </c>
      <c r="P5" s="25">
        <f t="shared" ref="P5:P33" si="4">K5+M5+O5</f>
        <v>10013.96</v>
      </c>
    </row>
    <row r="6" ht="22" customHeight="1" spans="1:16">
      <c r="A6" s="19">
        <v>2</v>
      </c>
      <c r="B6" s="26">
        <v>109</v>
      </c>
      <c r="C6" s="20" t="s">
        <v>21</v>
      </c>
      <c r="D6" s="27" t="s">
        <v>22</v>
      </c>
      <c r="E6" s="22" t="s">
        <v>87</v>
      </c>
      <c r="F6" s="8">
        <v>4</v>
      </c>
      <c r="G6" s="28">
        <v>50</v>
      </c>
      <c r="H6" s="23">
        <v>2357.29</v>
      </c>
      <c r="I6" s="23">
        <f t="shared" si="0"/>
        <v>9429.16</v>
      </c>
      <c r="J6" s="8">
        <v>2231.72</v>
      </c>
      <c r="K6" s="10">
        <f t="shared" si="1"/>
        <v>11660.88</v>
      </c>
      <c r="L6" s="24">
        <v>16.66</v>
      </c>
      <c r="M6" s="16">
        <f t="shared" si="2"/>
        <v>66.64</v>
      </c>
      <c r="N6" s="24">
        <v>16.66</v>
      </c>
      <c r="O6" s="16">
        <f t="shared" si="3"/>
        <v>66.64</v>
      </c>
      <c r="P6" s="25">
        <f t="shared" si="4"/>
        <v>11794.16</v>
      </c>
    </row>
    <row r="7" ht="22" customHeight="1" spans="1:16">
      <c r="A7" s="19">
        <v>3</v>
      </c>
      <c r="B7" s="29">
        <v>110</v>
      </c>
      <c r="C7" s="30" t="s">
        <v>23</v>
      </c>
      <c r="D7" s="56" t="s">
        <v>24</v>
      </c>
      <c r="E7" s="22" t="s">
        <v>87</v>
      </c>
      <c r="F7" s="8">
        <v>4</v>
      </c>
      <c r="G7" s="28">
        <v>40.56</v>
      </c>
      <c r="H7" s="23">
        <v>1912.24</v>
      </c>
      <c r="I7" s="23">
        <f t="shared" si="0"/>
        <v>7648.96</v>
      </c>
      <c r="J7" s="8">
        <v>2231.72</v>
      </c>
      <c r="K7" s="10">
        <f t="shared" si="1"/>
        <v>9880.68</v>
      </c>
      <c r="L7" s="24">
        <v>16.66</v>
      </c>
      <c r="M7" s="16">
        <f t="shared" si="2"/>
        <v>66.64</v>
      </c>
      <c r="N7" s="24">
        <v>16.66</v>
      </c>
      <c r="O7" s="16">
        <f t="shared" si="3"/>
        <v>66.64</v>
      </c>
      <c r="P7" s="25">
        <f t="shared" si="4"/>
        <v>10013.96</v>
      </c>
    </row>
    <row r="8" ht="22" customHeight="1" spans="1:16">
      <c r="A8" s="19">
        <v>4</v>
      </c>
      <c r="B8" s="29">
        <v>111</v>
      </c>
      <c r="C8" s="30" t="s">
        <v>25</v>
      </c>
      <c r="D8" s="56" t="s">
        <v>26</v>
      </c>
      <c r="E8" s="22" t="s">
        <v>88</v>
      </c>
      <c r="F8" s="24">
        <v>9</v>
      </c>
      <c r="G8" s="28">
        <v>40.56</v>
      </c>
      <c r="H8" s="23">
        <v>1912.24</v>
      </c>
      <c r="I8" s="23">
        <f t="shared" si="0"/>
        <v>17210.16</v>
      </c>
      <c r="J8" s="8">
        <v>2231.72</v>
      </c>
      <c r="K8" s="10">
        <f t="shared" si="1"/>
        <v>19441.88</v>
      </c>
      <c r="L8" s="24">
        <v>16.66</v>
      </c>
      <c r="M8" s="16">
        <f t="shared" si="2"/>
        <v>149.94</v>
      </c>
      <c r="N8" s="24">
        <v>16.66</v>
      </c>
      <c r="O8" s="16">
        <f t="shared" si="3"/>
        <v>149.94</v>
      </c>
      <c r="P8" s="25">
        <f t="shared" si="4"/>
        <v>19741.76</v>
      </c>
    </row>
    <row r="9" ht="22" customHeight="1" spans="1:16">
      <c r="A9" s="19">
        <v>5</v>
      </c>
      <c r="B9" s="29">
        <v>112</v>
      </c>
      <c r="C9" s="29" t="s">
        <v>27</v>
      </c>
      <c r="D9" s="57" t="s">
        <v>28</v>
      </c>
      <c r="E9" s="22" t="s">
        <v>87</v>
      </c>
      <c r="F9" s="8">
        <v>4</v>
      </c>
      <c r="G9" s="28">
        <v>40.56</v>
      </c>
      <c r="H9" s="23">
        <v>1912.24</v>
      </c>
      <c r="I9" s="23">
        <f t="shared" si="0"/>
        <v>7648.96</v>
      </c>
      <c r="J9" s="8">
        <v>2231.72</v>
      </c>
      <c r="K9" s="10">
        <f t="shared" si="1"/>
        <v>9880.68</v>
      </c>
      <c r="L9" s="24">
        <v>16.66</v>
      </c>
      <c r="M9" s="16">
        <f t="shared" si="2"/>
        <v>66.64</v>
      </c>
      <c r="N9" s="24">
        <v>16.66</v>
      </c>
      <c r="O9" s="16">
        <f t="shared" si="3"/>
        <v>66.64</v>
      </c>
      <c r="P9" s="25">
        <f t="shared" si="4"/>
        <v>10013.96</v>
      </c>
    </row>
    <row r="10" ht="22" customHeight="1" spans="1:16">
      <c r="A10" s="19">
        <v>6</v>
      </c>
      <c r="B10" s="29">
        <v>113</v>
      </c>
      <c r="C10" s="30" t="s">
        <v>29</v>
      </c>
      <c r="D10" s="56" t="s">
        <v>30</v>
      </c>
      <c r="E10" s="22" t="s">
        <v>87</v>
      </c>
      <c r="F10" s="8">
        <v>4</v>
      </c>
      <c r="G10" s="28">
        <v>40.56</v>
      </c>
      <c r="H10" s="23">
        <v>1912.24</v>
      </c>
      <c r="I10" s="23">
        <f t="shared" si="0"/>
        <v>7648.96</v>
      </c>
      <c r="J10" s="8">
        <v>2231.72</v>
      </c>
      <c r="K10" s="10">
        <f t="shared" si="1"/>
        <v>9880.68</v>
      </c>
      <c r="L10" s="24">
        <v>16.66</v>
      </c>
      <c r="M10" s="16">
        <f t="shared" si="2"/>
        <v>66.64</v>
      </c>
      <c r="N10" s="24">
        <v>16.66</v>
      </c>
      <c r="O10" s="16">
        <f t="shared" si="3"/>
        <v>66.64</v>
      </c>
      <c r="P10" s="25">
        <f t="shared" si="4"/>
        <v>10013.96</v>
      </c>
    </row>
    <row r="11" ht="22" customHeight="1" spans="1:16">
      <c r="A11" s="19">
        <v>7</v>
      </c>
      <c r="B11" s="29">
        <v>115</v>
      </c>
      <c r="C11" s="31" t="s">
        <v>31</v>
      </c>
      <c r="D11" s="58" t="s">
        <v>32</v>
      </c>
      <c r="E11" s="22" t="s">
        <v>88</v>
      </c>
      <c r="F11" s="24">
        <v>9</v>
      </c>
      <c r="G11" s="28">
        <v>40.56</v>
      </c>
      <c r="H11" s="23">
        <v>1912.24</v>
      </c>
      <c r="I11" s="23">
        <f t="shared" si="0"/>
        <v>17210.16</v>
      </c>
      <c r="J11" s="8">
        <v>2231.72</v>
      </c>
      <c r="K11" s="10">
        <f t="shared" si="1"/>
        <v>19441.88</v>
      </c>
      <c r="L11" s="24">
        <v>16.66</v>
      </c>
      <c r="M11" s="16">
        <f t="shared" si="2"/>
        <v>149.94</v>
      </c>
      <c r="N11" s="24">
        <v>16.66</v>
      </c>
      <c r="O11" s="16">
        <f t="shared" si="3"/>
        <v>149.94</v>
      </c>
      <c r="P11" s="25">
        <f t="shared" si="4"/>
        <v>19741.76</v>
      </c>
    </row>
    <row r="12" ht="22" customHeight="1" spans="1:16">
      <c r="A12" s="19">
        <v>8</v>
      </c>
      <c r="B12" s="29">
        <v>202</v>
      </c>
      <c r="C12" s="30" t="s">
        <v>33</v>
      </c>
      <c r="D12" s="56" t="s">
        <v>34</v>
      </c>
      <c r="E12" s="22" t="s">
        <v>87</v>
      </c>
      <c r="F12" s="24">
        <v>4</v>
      </c>
      <c r="G12" s="28">
        <v>50</v>
      </c>
      <c r="H12" s="23">
        <v>2357.29</v>
      </c>
      <c r="I12" s="23">
        <f t="shared" si="0"/>
        <v>9429.16</v>
      </c>
      <c r="J12" s="8">
        <v>2231.72</v>
      </c>
      <c r="K12" s="10">
        <f t="shared" si="1"/>
        <v>11660.88</v>
      </c>
      <c r="L12" s="24">
        <v>16.66</v>
      </c>
      <c r="M12" s="16">
        <f t="shared" si="2"/>
        <v>66.64</v>
      </c>
      <c r="N12" s="24">
        <v>16.66</v>
      </c>
      <c r="O12" s="16">
        <f t="shared" si="3"/>
        <v>66.64</v>
      </c>
      <c r="P12" s="25">
        <f t="shared" si="4"/>
        <v>11794.16</v>
      </c>
    </row>
    <row r="13" ht="22" customHeight="1" spans="1:16">
      <c r="A13" s="19">
        <v>9</v>
      </c>
      <c r="B13" s="20">
        <v>203</v>
      </c>
      <c r="C13" s="20" t="s">
        <v>36</v>
      </c>
      <c r="D13" s="27" t="s">
        <v>37</v>
      </c>
      <c r="E13" s="22" t="s">
        <v>87</v>
      </c>
      <c r="F13" s="24">
        <v>4</v>
      </c>
      <c r="G13" s="28">
        <v>50</v>
      </c>
      <c r="H13" s="23">
        <v>2357.29</v>
      </c>
      <c r="I13" s="23">
        <f t="shared" si="0"/>
        <v>9429.16</v>
      </c>
      <c r="J13" s="8">
        <v>2231.72</v>
      </c>
      <c r="K13" s="10">
        <f t="shared" si="1"/>
        <v>11660.88</v>
      </c>
      <c r="L13" s="24">
        <v>16.66</v>
      </c>
      <c r="M13" s="16">
        <f t="shared" si="2"/>
        <v>66.64</v>
      </c>
      <c r="N13" s="24">
        <v>16.66</v>
      </c>
      <c r="O13" s="16">
        <f t="shared" si="3"/>
        <v>66.64</v>
      </c>
      <c r="P13" s="25">
        <f t="shared" si="4"/>
        <v>11794.16</v>
      </c>
    </row>
    <row r="14" ht="22" customHeight="1" spans="1:16">
      <c r="A14" s="19">
        <v>10</v>
      </c>
      <c r="B14" s="20">
        <v>206</v>
      </c>
      <c r="C14" s="32" t="s">
        <v>38</v>
      </c>
      <c r="D14" s="59" t="s">
        <v>39</v>
      </c>
      <c r="E14" s="22" t="s">
        <v>87</v>
      </c>
      <c r="F14" s="24">
        <v>4</v>
      </c>
      <c r="G14" s="28">
        <v>40.56</v>
      </c>
      <c r="H14" s="23">
        <v>1912.24</v>
      </c>
      <c r="I14" s="23">
        <f t="shared" si="0"/>
        <v>7648.96</v>
      </c>
      <c r="J14" s="8">
        <v>2231.72</v>
      </c>
      <c r="K14" s="10">
        <f t="shared" si="1"/>
        <v>9880.68</v>
      </c>
      <c r="L14" s="24">
        <v>16.66</v>
      </c>
      <c r="M14" s="16">
        <f t="shared" si="2"/>
        <v>66.64</v>
      </c>
      <c r="N14" s="24">
        <v>16.66</v>
      </c>
      <c r="O14" s="16">
        <f t="shared" si="3"/>
        <v>66.64</v>
      </c>
      <c r="P14" s="25">
        <f t="shared" si="4"/>
        <v>10013.96</v>
      </c>
    </row>
    <row r="15" ht="22" customHeight="1" spans="1:16">
      <c r="A15" s="19">
        <v>11</v>
      </c>
      <c r="B15" s="20">
        <v>207</v>
      </c>
      <c r="C15" s="33" t="s">
        <v>40</v>
      </c>
      <c r="D15" s="60" t="s">
        <v>41</v>
      </c>
      <c r="E15" s="22" t="s">
        <v>87</v>
      </c>
      <c r="F15" s="24">
        <v>4</v>
      </c>
      <c r="G15" s="28">
        <v>40.56</v>
      </c>
      <c r="H15" s="23">
        <v>1912.24</v>
      </c>
      <c r="I15" s="23">
        <f t="shared" si="0"/>
        <v>7648.96</v>
      </c>
      <c r="J15" s="8">
        <v>2231.72</v>
      </c>
      <c r="K15" s="10">
        <f t="shared" si="1"/>
        <v>9880.68</v>
      </c>
      <c r="L15" s="24">
        <v>16.66</v>
      </c>
      <c r="M15" s="16">
        <f t="shared" si="2"/>
        <v>66.64</v>
      </c>
      <c r="N15" s="24">
        <v>16.66</v>
      </c>
      <c r="O15" s="16">
        <f t="shared" si="3"/>
        <v>66.64</v>
      </c>
      <c r="P15" s="25">
        <f t="shared" si="4"/>
        <v>10013.96</v>
      </c>
    </row>
    <row r="16" ht="22" customHeight="1" spans="1:16">
      <c r="A16" s="19">
        <v>12</v>
      </c>
      <c r="B16" s="20">
        <v>209</v>
      </c>
      <c r="C16" s="29" t="s">
        <v>42</v>
      </c>
      <c r="D16" s="57" t="s">
        <v>43</v>
      </c>
      <c r="E16" s="22" t="s">
        <v>88</v>
      </c>
      <c r="F16" s="24">
        <v>9</v>
      </c>
      <c r="G16" s="34">
        <v>50</v>
      </c>
      <c r="H16" s="23">
        <v>2357.29</v>
      </c>
      <c r="I16" s="23">
        <f t="shared" si="0"/>
        <v>21215.61</v>
      </c>
      <c r="J16" s="8">
        <v>2231.72</v>
      </c>
      <c r="K16" s="10">
        <f t="shared" si="1"/>
        <v>23447.33</v>
      </c>
      <c r="L16" s="24">
        <v>16.66</v>
      </c>
      <c r="M16" s="16">
        <f t="shared" si="2"/>
        <v>149.94</v>
      </c>
      <c r="N16" s="24">
        <v>16.66</v>
      </c>
      <c r="O16" s="16">
        <f t="shared" si="3"/>
        <v>149.94</v>
      </c>
      <c r="P16" s="25">
        <f t="shared" si="4"/>
        <v>23747.21</v>
      </c>
    </row>
    <row r="17" ht="22" customHeight="1" spans="1:16">
      <c r="A17" s="19">
        <v>13</v>
      </c>
      <c r="B17" s="29">
        <v>302</v>
      </c>
      <c r="C17" s="29" t="s">
        <v>44</v>
      </c>
      <c r="D17" s="57" t="s">
        <v>45</v>
      </c>
      <c r="E17" s="22" t="s">
        <v>87</v>
      </c>
      <c r="F17" s="24">
        <v>4</v>
      </c>
      <c r="G17" s="28">
        <v>40.56</v>
      </c>
      <c r="H17" s="23">
        <v>1912.24</v>
      </c>
      <c r="I17" s="23">
        <f t="shared" si="0"/>
        <v>7648.96</v>
      </c>
      <c r="J17" s="8">
        <v>2231.72</v>
      </c>
      <c r="K17" s="10">
        <f t="shared" si="1"/>
        <v>9880.68</v>
      </c>
      <c r="L17" s="24">
        <v>16.66</v>
      </c>
      <c r="M17" s="16">
        <f t="shared" si="2"/>
        <v>66.64</v>
      </c>
      <c r="N17" s="24">
        <v>16.66</v>
      </c>
      <c r="O17" s="16">
        <f t="shared" si="3"/>
        <v>66.64</v>
      </c>
      <c r="P17" s="25">
        <f t="shared" si="4"/>
        <v>10013.96</v>
      </c>
    </row>
    <row r="18" ht="22" customHeight="1" spans="1:16">
      <c r="A18" s="19">
        <v>14</v>
      </c>
      <c r="B18" s="29">
        <v>308</v>
      </c>
      <c r="C18" s="30" t="s">
        <v>46</v>
      </c>
      <c r="D18" s="56" t="s">
        <v>47</v>
      </c>
      <c r="E18" s="22" t="s">
        <v>87</v>
      </c>
      <c r="F18" s="24">
        <v>4</v>
      </c>
      <c r="G18" s="28">
        <v>40.56</v>
      </c>
      <c r="H18" s="23">
        <v>1912.24</v>
      </c>
      <c r="I18" s="23">
        <f t="shared" si="0"/>
        <v>7648.96</v>
      </c>
      <c r="J18" s="8">
        <v>2231.72</v>
      </c>
      <c r="K18" s="10">
        <f t="shared" si="1"/>
        <v>9880.68</v>
      </c>
      <c r="L18" s="24">
        <v>16.66</v>
      </c>
      <c r="M18" s="16">
        <f t="shared" si="2"/>
        <v>66.64</v>
      </c>
      <c r="N18" s="24">
        <v>16.66</v>
      </c>
      <c r="O18" s="16">
        <f t="shared" si="3"/>
        <v>66.64</v>
      </c>
      <c r="P18" s="25">
        <f t="shared" si="4"/>
        <v>10013.96</v>
      </c>
    </row>
    <row r="19" ht="22" customHeight="1" spans="1:16">
      <c r="A19" s="19">
        <v>15</v>
      </c>
      <c r="B19" s="20">
        <v>310</v>
      </c>
      <c r="C19" s="20" t="s">
        <v>48</v>
      </c>
      <c r="D19" s="27" t="s">
        <v>49</v>
      </c>
      <c r="E19" s="22" t="s">
        <v>87</v>
      </c>
      <c r="F19" s="24">
        <v>4</v>
      </c>
      <c r="G19" s="28">
        <v>40.56</v>
      </c>
      <c r="H19" s="23">
        <v>1912.24</v>
      </c>
      <c r="I19" s="23">
        <f t="shared" si="0"/>
        <v>7648.96</v>
      </c>
      <c r="J19" s="8">
        <v>2231.72</v>
      </c>
      <c r="K19" s="10">
        <f t="shared" si="1"/>
        <v>9880.68</v>
      </c>
      <c r="L19" s="24">
        <v>16.66</v>
      </c>
      <c r="M19" s="16">
        <f t="shared" si="2"/>
        <v>66.64</v>
      </c>
      <c r="N19" s="24">
        <v>16.66</v>
      </c>
      <c r="O19" s="16">
        <f t="shared" si="3"/>
        <v>66.64</v>
      </c>
      <c r="P19" s="25">
        <f t="shared" si="4"/>
        <v>10013.96</v>
      </c>
    </row>
    <row r="20" ht="22" customHeight="1" spans="1:16">
      <c r="A20" s="19">
        <v>16</v>
      </c>
      <c r="B20" s="20">
        <v>311</v>
      </c>
      <c r="C20" s="20" t="s">
        <v>50</v>
      </c>
      <c r="D20" s="27" t="s">
        <v>51</v>
      </c>
      <c r="E20" s="22" t="s">
        <v>87</v>
      </c>
      <c r="F20" s="24">
        <v>4</v>
      </c>
      <c r="G20" s="28">
        <v>40.56</v>
      </c>
      <c r="H20" s="23">
        <v>1912.24</v>
      </c>
      <c r="I20" s="23">
        <f t="shared" si="0"/>
        <v>7648.96</v>
      </c>
      <c r="J20" s="8">
        <v>2231.72</v>
      </c>
      <c r="K20" s="10">
        <f t="shared" si="1"/>
        <v>9880.68</v>
      </c>
      <c r="L20" s="24">
        <v>16.66</v>
      </c>
      <c r="M20" s="16">
        <f t="shared" si="2"/>
        <v>66.64</v>
      </c>
      <c r="N20" s="24">
        <v>16.66</v>
      </c>
      <c r="O20" s="16">
        <f t="shared" si="3"/>
        <v>66.64</v>
      </c>
      <c r="P20" s="25">
        <f t="shared" si="4"/>
        <v>10013.96</v>
      </c>
    </row>
    <row r="21" ht="22" customHeight="1" spans="1:16">
      <c r="A21" s="19">
        <v>17</v>
      </c>
      <c r="B21" s="20">
        <v>312</v>
      </c>
      <c r="C21" s="33" t="s">
        <v>52</v>
      </c>
      <c r="D21" s="60" t="s">
        <v>53</v>
      </c>
      <c r="E21" s="22" t="s">
        <v>87</v>
      </c>
      <c r="F21" s="24">
        <v>4</v>
      </c>
      <c r="G21" s="34">
        <v>40.56</v>
      </c>
      <c r="H21" s="23">
        <v>1912.24</v>
      </c>
      <c r="I21" s="23">
        <f t="shared" si="0"/>
        <v>7648.96</v>
      </c>
      <c r="J21" s="8">
        <v>2231.72</v>
      </c>
      <c r="K21" s="10">
        <f t="shared" si="1"/>
        <v>9880.68</v>
      </c>
      <c r="L21" s="24">
        <v>16.66</v>
      </c>
      <c r="M21" s="16">
        <f t="shared" si="2"/>
        <v>66.64</v>
      </c>
      <c r="N21" s="24">
        <v>16.66</v>
      </c>
      <c r="O21" s="16">
        <f t="shared" si="3"/>
        <v>66.64</v>
      </c>
      <c r="P21" s="25">
        <f t="shared" si="4"/>
        <v>10013.96</v>
      </c>
    </row>
    <row r="22" ht="22" customHeight="1" spans="1:16">
      <c r="A22" s="19">
        <v>18</v>
      </c>
      <c r="B22" s="29">
        <v>313</v>
      </c>
      <c r="C22" s="31" t="s">
        <v>54</v>
      </c>
      <c r="D22" s="58" t="s">
        <v>55</v>
      </c>
      <c r="E22" s="22" t="s">
        <v>87</v>
      </c>
      <c r="F22" s="24">
        <v>4</v>
      </c>
      <c r="G22" s="34">
        <v>50</v>
      </c>
      <c r="H22" s="23">
        <v>2357.29</v>
      </c>
      <c r="I22" s="23">
        <f t="shared" si="0"/>
        <v>9429.16</v>
      </c>
      <c r="J22" s="8">
        <v>2231.72</v>
      </c>
      <c r="K22" s="10">
        <f t="shared" si="1"/>
        <v>11660.88</v>
      </c>
      <c r="L22" s="24">
        <v>16.66</v>
      </c>
      <c r="M22" s="16">
        <f t="shared" si="2"/>
        <v>66.64</v>
      </c>
      <c r="N22" s="24">
        <v>16.66</v>
      </c>
      <c r="O22" s="16">
        <f t="shared" si="3"/>
        <v>66.64</v>
      </c>
      <c r="P22" s="25">
        <f t="shared" si="4"/>
        <v>11794.16</v>
      </c>
    </row>
    <row r="23" ht="22" customHeight="1" spans="1:16">
      <c r="A23" s="19">
        <v>19</v>
      </c>
      <c r="B23" s="20">
        <v>315</v>
      </c>
      <c r="C23" s="20" t="s">
        <v>56</v>
      </c>
      <c r="D23" s="61" t="s">
        <v>57</v>
      </c>
      <c r="E23" s="22" t="s">
        <v>87</v>
      </c>
      <c r="F23" s="24">
        <v>4</v>
      </c>
      <c r="G23" s="34">
        <v>50</v>
      </c>
      <c r="H23" s="23">
        <v>2357.29</v>
      </c>
      <c r="I23" s="23">
        <f t="shared" si="0"/>
        <v>9429.16</v>
      </c>
      <c r="J23" s="8">
        <v>2231.72</v>
      </c>
      <c r="K23" s="10">
        <f t="shared" si="1"/>
        <v>11660.88</v>
      </c>
      <c r="L23" s="24">
        <v>16.66</v>
      </c>
      <c r="M23" s="16">
        <f t="shared" si="2"/>
        <v>66.64</v>
      </c>
      <c r="N23" s="24">
        <v>16.66</v>
      </c>
      <c r="O23" s="16">
        <f t="shared" si="3"/>
        <v>66.64</v>
      </c>
      <c r="P23" s="25">
        <f t="shared" si="4"/>
        <v>11794.16</v>
      </c>
    </row>
    <row r="24" ht="22" customHeight="1" spans="1:16">
      <c r="A24" s="19">
        <v>20</v>
      </c>
      <c r="B24" s="20">
        <v>316</v>
      </c>
      <c r="C24" s="21" t="s">
        <v>58</v>
      </c>
      <c r="D24" s="62" t="s">
        <v>59</v>
      </c>
      <c r="E24" s="22" t="s">
        <v>87</v>
      </c>
      <c r="F24" s="24">
        <v>4</v>
      </c>
      <c r="G24" s="34">
        <v>50</v>
      </c>
      <c r="H24" s="23">
        <v>2357.29</v>
      </c>
      <c r="I24" s="23">
        <f t="shared" si="0"/>
        <v>9429.16</v>
      </c>
      <c r="J24" s="8">
        <v>2231.72</v>
      </c>
      <c r="K24" s="10">
        <f t="shared" si="1"/>
        <v>11660.88</v>
      </c>
      <c r="L24" s="24">
        <v>16.66</v>
      </c>
      <c r="M24" s="16">
        <f t="shared" si="2"/>
        <v>66.64</v>
      </c>
      <c r="N24" s="24">
        <v>16.66</v>
      </c>
      <c r="O24" s="16">
        <f t="shared" si="3"/>
        <v>66.64</v>
      </c>
      <c r="P24" s="25">
        <f t="shared" si="4"/>
        <v>11794.16</v>
      </c>
    </row>
    <row r="25" ht="22" customHeight="1" spans="1:16">
      <c r="A25" s="19">
        <v>21</v>
      </c>
      <c r="B25" s="20">
        <v>317</v>
      </c>
      <c r="C25" s="20" t="s">
        <v>60</v>
      </c>
      <c r="D25" s="61" t="s">
        <v>61</v>
      </c>
      <c r="E25" s="22" t="s">
        <v>87</v>
      </c>
      <c r="F25" s="24">
        <v>4</v>
      </c>
      <c r="G25" s="34">
        <v>33.76</v>
      </c>
      <c r="H25" s="23">
        <v>1591.64</v>
      </c>
      <c r="I25" s="23">
        <f t="shared" si="0"/>
        <v>6366.56</v>
      </c>
      <c r="J25" s="8">
        <v>2231.72</v>
      </c>
      <c r="K25" s="10">
        <f t="shared" si="1"/>
        <v>8598.28</v>
      </c>
      <c r="L25" s="24">
        <v>16.66</v>
      </c>
      <c r="M25" s="16">
        <f t="shared" si="2"/>
        <v>66.64</v>
      </c>
      <c r="N25" s="24">
        <v>16.66</v>
      </c>
      <c r="O25" s="16">
        <f t="shared" si="3"/>
        <v>66.64</v>
      </c>
      <c r="P25" s="25">
        <f t="shared" si="4"/>
        <v>8731.56</v>
      </c>
    </row>
    <row r="26" ht="22" customHeight="1" spans="1:16">
      <c r="A26" s="19">
        <v>22</v>
      </c>
      <c r="B26" s="20">
        <v>319</v>
      </c>
      <c r="C26" s="20" t="s">
        <v>62</v>
      </c>
      <c r="D26" s="61" t="s">
        <v>63</v>
      </c>
      <c r="E26" s="22" t="s">
        <v>87</v>
      </c>
      <c r="F26" s="24">
        <v>4</v>
      </c>
      <c r="G26" s="34">
        <v>50</v>
      </c>
      <c r="H26" s="23">
        <v>2357.29</v>
      </c>
      <c r="I26" s="23">
        <f t="shared" si="0"/>
        <v>9429.16</v>
      </c>
      <c r="J26" s="8">
        <v>2231.72</v>
      </c>
      <c r="K26" s="10">
        <f t="shared" si="1"/>
        <v>11660.88</v>
      </c>
      <c r="L26" s="24">
        <v>16.66</v>
      </c>
      <c r="M26" s="16">
        <f t="shared" si="2"/>
        <v>66.64</v>
      </c>
      <c r="N26" s="24">
        <v>16.66</v>
      </c>
      <c r="O26" s="16">
        <f t="shared" si="3"/>
        <v>66.64</v>
      </c>
      <c r="P26" s="25">
        <f t="shared" si="4"/>
        <v>11794.16</v>
      </c>
    </row>
    <row r="27" ht="22" customHeight="1" spans="1:16">
      <c r="A27" s="19">
        <v>23</v>
      </c>
      <c r="B27" s="29">
        <v>321</v>
      </c>
      <c r="C27" s="30" t="s">
        <v>64</v>
      </c>
      <c r="D27" s="56" t="s">
        <v>65</v>
      </c>
      <c r="E27" s="22" t="s">
        <v>87</v>
      </c>
      <c r="F27" s="24">
        <v>4</v>
      </c>
      <c r="G27" s="34">
        <v>50</v>
      </c>
      <c r="H27" s="23">
        <v>2357.29</v>
      </c>
      <c r="I27" s="23">
        <f t="shared" si="0"/>
        <v>9429.16</v>
      </c>
      <c r="J27" s="8">
        <v>2231.72</v>
      </c>
      <c r="K27" s="10">
        <f t="shared" si="1"/>
        <v>11660.88</v>
      </c>
      <c r="L27" s="24">
        <v>16.66</v>
      </c>
      <c r="M27" s="16">
        <f t="shared" si="2"/>
        <v>66.64</v>
      </c>
      <c r="N27" s="24">
        <v>16.66</v>
      </c>
      <c r="O27" s="16">
        <f t="shared" si="3"/>
        <v>66.64</v>
      </c>
      <c r="P27" s="25">
        <f t="shared" si="4"/>
        <v>11794.16</v>
      </c>
    </row>
    <row r="28" ht="22" customHeight="1" spans="1:16">
      <c r="A28" s="19">
        <v>24</v>
      </c>
      <c r="B28" s="26">
        <v>405</v>
      </c>
      <c r="C28" s="32" t="s">
        <v>66</v>
      </c>
      <c r="D28" s="59" t="s">
        <v>67</v>
      </c>
      <c r="E28" s="22" t="s">
        <v>87</v>
      </c>
      <c r="F28" s="24">
        <v>4</v>
      </c>
      <c r="G28" s="34">
        <v>40.56</v>
      </c>
      <c r="H28" s="23">
        <v>1912.24</v>
      </c>
      <c r="I28" s="23">
        <f t="shared" si="0"/>
        <v>7648.96</v>
      </c>
      <c r="J28" s="8">
        <v>2231.72</v>
      </c>
      <c r="K28" s="10">
        <f t="shared" si="1"/>
        <v>9880.68</v>
      </c>
      <c r="L28" s="24">
        <v>16.66</v>
      </c>
      <c r="M28" s="16">
        <f t="shared" si="2"/>
        <v>66.64</v>
      </c>
      <c r="N28" s="24">
        <v>16.66</v>
      </c>
      <c r="O28" s="16">
        <f t="shared" si="3"/>
        <v>66.64</v>
      </c>
      <c r="P28" s="25">
        <f t="shared" si="4"/>
        <v>10013.96</v>
      </c>
    </row>
    <row r="29" ht="22" customHeight="1" spans="1:16">
      <c r="A29" s="19">
        <v>25</v>
      </c>
      <c r="B29" s="20">
        <v>408</v>
      </c>
      <c r="C29" s="32" t="s">
        <v>68</v>
      </c>
      <c r="D29" s="32" t="s">
        <v>69</v>
      </c>
      <c r="E29" s="22" t="s">
        <v>87</v>
      </c>
      <c r="F29" s="24">
        <v>4</v>
      </c>
      <c r="G29" s="34">
        <v>40.56</v>
      </c>
      <c r="H29" s="23">
        <v>1912.24</v>
      </c>
      <c r="I29" s="23">
        <f t="shared" si="0"/>
        <v>7648.96</v>
      </c>
      <c r="J29" s="8">
        <v>2231.72</v>
      </c>
      <c r="K29" s="10">
        <f t="shared" si="1"/>
        <v>9880.68</v>
      </c>
      <c r="L29" s="24">
        <v>16.66</v>
      </c>
      <c r="M29" s="16">
        <f t="shared" si="2"/>
        <v>66.64</v>
      </c>
      <c r="N29" s="24">
        <v>16.66</v>
      </c>
      <c r="O29" s="16">
        <f t="shared" si="3"/>
        <v>66.64</v>
      </c>
      <c r="P29" s="25">
        <f t="shared" si="4"/>
        <v>10013.96</v>
      </c>
    </row>
    <row r="30" ht="22" customHeight="1" spans="1:16">
      <c r="A30" s="19">
        <v>26</v>
      </c>
      <c r="B30" s="29">
        <v>411</v>
      </c>
      <c r="C30" s="29" t="s">
        <v>70</v>
      </c>
      <c r="D30" s="57" t="s">
        <v>71</v>
      </c>
      <c r="E30" s="22" t="s">
        <v>87</v>
      </c>
      <c r="F30" s="24">
        <v>4</v>
      </c>
      <c r="G30" s="34">
        <v>50</v>
      </c>
      <c r="H30" s="23">
        <v>2357.29</v>
      </c>
      <c r="I30" s="23">
        <f t="shared" si="0"/>
        <v>9429.16</v>
      </c>
      <c r="J30" s="8">
        <v>2231.72</v>
      </c>
      <c r="K30" s="10">
        <f t="shared" si="1"/>
        <v>11660.88</v>
      </c>
      <c r="L30" s="24">
        <v>16.66</v>
      </c>
      <c r="M30" s="16">
        <f t="shared" si="2"/>
        <v>66.64</v>
      </c>
      <c r="N30" s="24">
        <v>16.66</v>
      </c>
      <c r="O30" s="16">
        <f t="shared" si="3"/>
        <v>66.64</v>
      </c>
      <c r="P30" s="25">
        <f t="shared" si="4"/>
        <v>11794.16</v>
      </c>
    </row>
    <row r="31" ht="22" customHeight="1" spans="1:16">
      <c r="A31" s="19">
        <v>27</v>
      </c>
      <c r="B31" s="29">
        <v>413</v>
      </c>
      <c r="C31" s="29" t="s">
        <v>72</v>
      </c>
      <c r="D31" s="57" t="s">
        <v>73</v>
      </c>
      <c r="E31" s="22" t="s">
        <v>87</v>
      </c>
      <c r="F31" s="24">
        <v>4</v>
      </c>
      <c r="G31" s="34">
        <v>40.56</v>
      </c>
      <c r="H31" s="23">
        <v>1912.24</v>
      </c>
      <c r="I31" s="23">
        <f t="shared" si="0"/>
        <v>7648.96</v>
      </c>
      <c r="J31" s="8">
        <v>2231.72</v>
      </c>
      <c r="K31" s="10">
        <f t="shared" si="1"/>
        <v>9880.68</v>
      </c>
      <c r="L31" s="24">
        <v>16.66</v>
      </c>
      <c r="M31" s="16">
        <f t="shared" si="2"/>
        <v>66.64</v>
      </c>
      <c r="N31" s="24">
        <v>16.66</v>
      </c>
      <c r="O31" s="16">
        <f t="shared" si="3"/>
        <v>66.64</v>
      </c>
      <c r="P31" s="25">
        <f t="shared" si="4"/>
        <v>10013.96</v>
      </c>
    </row>
    <row r="32" ht="22" customHeight="1" spans="1:16">
      <c r="A32" s="19">
        <v>28</v>
      </c>
      <c r="B32" s="20">
        <v>415</v>
      </c>
      <c r="C32" s="32" t="s">
        <v>74</v>
      </c>
      <c r="D32" s="59" t="s">
        <v>75</v>
      </c>
      <c r="E32" s="22" t="s">
        <v>87</v>
      </c>
      <c r="F32" s="24">
        <v>4</v>
      </c>
      <c r="G32" s="35">
        <v>31.62</v>
      </c>
      <c r="H32" s="23">
        <v>1490.75</v>
      </c>
      <c r="I32" s="23">
        <f t="shared" si="0"/>
        <v>5963</v>
      </c>
      <c r="J32" s="8">
        <v>2231.72</v>
      </c>
      <c r="K32" s="10">
        <f t="shared" si="1"/>
        <v>8194.72</v>
      </c>
      <c r="L32" s="24">
        <v>16.66</v>
      </c>
      <c r="M32" s="16">
        <f t="shared" si="2"/>
        <v>66.64</v>
      </c>
      <c r="N32" s="24">
        <v>16.66</v>
      </c>
      <c r="O32" s="16">
        <f t="shared" si="3"/>
        <v>66.64</v>
      </c>
      <c r="P32" s="25">
        <f t="shared" si="4"/>
        <v>8328</v>
      </c>
    </row>
    <row r="33" ht="22" customHeight="1" spans="1:16">
      <c r="A33" s="19">
        <v>29</v>
      </c>
      <c r="B33" s="29">
        <v>417</v>
      </c>
      <c r="C33" s="31" t="s">
        <v>76</v>
      </c>
      <c r="D33" s="58" t="s">
        <v>77</v>
      </c>
      <c r="E33" s="22" t="s">
        <v>87</v>
      </c>
      <c r="F33" s="24">
        <v>4</v>
      </c>
      <c r="G33" s="34">
        <v>50</v>
      </c>
      <c r="H33" s="23">
        <v>2357.29</v>
      </c>
      <c r="I33" s="23">
        <f t="shared" si="0"/>
        <v>9429.16</v>
      </c>
      <c r="J33" s="8">
        <v>2231.72</v>
      </c>
      <c r="K33" s="10">
        <f t="shared" si="1"/>
        <v>11660.88</v>
      </c>
      <c r="L33" s="24">
        <v>16.66</v>
      </c>
      <c r="M33" s="16">
        <f t="shared" si="2"/>
        <v>66.64</v>
      </c>
      <c r="N33" s="24">
        <v>16.66</v>
      </c>
      <c r="O33" s="16">
        <f t="shared" si="3"/>
        <v>66.64</v>
      </c>
      <c r="P33" s="25">
        <f t="shared" si="4"/>
        <v>11794.16</v>
      </c>
    </row>
    <row r="34" ht="22" customHeight="1" spans="1:16">
      <c r="A34" s="19" t="s">
        <v>14</v>
      </c>
      <c r="B34" s="19"/>
      <c r="C34" s="19"/>
      <c r="D34" s="19"/>
      <c r="E34" s="19"/>
      <c r="F34" s="19"/>
      <c r="G34" s="19"/>
      <c r="H34" s="19"/>
      <c r="I34" s="19"/>
      <c r="J34" s="19">
        <v>64719.88</v>
      </c>
      <c r="K34" s="19">
        <f t="shared" ref="K34:P34" si="5">SUM(K5:K33)</f>
        <v>334062.41</v>
      </c>
      <c r="L34" s="19"/>
      <c r="M34" s="19">
        <f t="shared" si="5"/>
        <v>2182.46</v>
      </c>
      <c r="N34" s="19"/>
      <c r="O34" s="19">
        <f t="shared" si="5"/>
        <v>2182.46</v>
      </c>
      <c r="P34" s="19">
        <f t="shared" si="5"/>
        <v>338427.33</v>
      </c>
    </row>
    <row r="35" ht="22" customHeight="1" spans="1:16">
      <c r="A35" s="19"/>
      <c r="B35" s="36" t="s">
        <v>89</v>
      </c>
      <c r="C35" s="37"/>
      <c r="D35" s="7"/>
      <c r="E35" s="22" t="s">
        <v>87</v>
      </c>
      <c r="F35" s="19">
        <v>4</v>
      </c>
      <c r="G35" s="19">
        <v>343.19</v>
      </c>
      <c r="H35" s="19"/>
      <c r="I35" s="19"/>
      <c r="J35" s="19"/>
      <c r="K35" s="19"/>
      <c r="L35" s="19"/>
      <c r="M35" s="19"/>
      <c r="N35" s="19"/>
      <c r="O35" s="19"/>
      <c r="P35" s="19"/>
    </row>
    <row r="36" ht="22" customHeight="1" spans="1:16">
      <c r="A36" s="38"/>
      <c r="B36" s="39" t="s">
        <v>12</v>
      </c>
      <c r="C36" s="40"/>
      <c r="D36" s="40"/>
      <c r="E36" s="24"/>
      <c r="F36" s="24"/>
      <c r="G36" s="24"/>
      <c r="H36" s="23"/>
      <c r="I36" s="23"/>
      <c r="J36" s="24"/>
      <c r="K36" s="41"/>
      <c r="L36" s="24"/>
      <c r="M36" s="23"/>
      <c r="N36" s="24"/>
      <c r="O36" s="23"/>
      <c r="P36" s="19">
        <v>338427.33</v>
      </c>
    </row>
    <row r="37" ht="40" customHeight="1"/>
    <row r="38" ht="50" customHeight="1" spans="1:16">
      <c r="A38" s="42" t="s">
        <v>78</v>
      </c>
      <c r="B38" s="42"/>
      <c r="C38" s="42"/>
      <c r="D38" s="42"/>
      <c r="E38" s="42"/>
      <c r="F38" s="42"/>
      <c r="G38" s="43"/>
      <c r="H38" s="44" t="s">
        <v>79</v>
      </c>
      <c r="I38" s="44"/>
      <c r="J38" s="44"/>
      <c r="K38" s="45"/>
      <c r="L38" s="44"/>
    </row>
    <row r="39" ht="50" customHeight="1" spans="1:16">
      <c r="A39" s="42" t="s">
        <v>80</v>
      </c>
      <c r="B39" s="42"/>
      <c r="C39" s="42"/>
      <c r="D39" s="42"/>
      <c r="E39" s="42" t="s">
        <v>81</v>
      </c>
      <c r="F39" s="42"/>
      <c r="G39" s="43"/>
      <c r="H39" s="44" t="s">
        <v>82</v>
      </c>
      <c r="I39" s="44"/>
      <c r="J39" s="44"/>
      <c r="K39" s="45"/>
      <c r="L39" s="44"/>
    </row>
    <row r="40" ht="50" customHeight="1" spans="1:16">
      <c r="A40" s="42" t="s">
        <v>83</v>
      </c>
      <c r="B40" s="42"/>
      <c r="C40" s="42"/>
      <c r="D40" s="42"/>
      <c r="E40" s="42" t="s">
        <v>84</v>
      </c>
      <c r="F40" s="42"/>
      <c r="G40" s="43"/>
      <c r="H40" s="44" t="s">
        <v>85</v>
      </c>
      <c r="I40" s="44"/>
      <c r="J40" s="44"/>
      <c r="K40" s="45"/>
      <c r="L40" s="44"/>
    </row>
  </sheetData>
  <mergeCells count="24">
    <mergeCell ref="A1:P1"/>
    <mergeCell ref="A2:P2"/>
    <mergeCell ref="H3:K3"/>
    <mergeCell ref="L3:M3"/>
    <mergeCell ref="N3:O3"/>
    <mergeCell ref="A34:C34"/>
    <mergeCell ref="B35:C35"/>
    <mergeCell ref="B36:C36"/>
    <mergeCell ref="A38:D38"/>
    <mergeCell ref="H38:L38"/>
    <mergeCell ref="A39:D39"/>
    <mergeCell ref="E39:F39"/>
    <mergeCell ref="H39:L39"/>
    <mergeCell ref="A40:D40"/>
    <mergeCell ref="E40:F40"/>
    <mergeCell ref="H40:L40"/>
    <mergeCell ref="A3:A4"/>
    <mergeCell ref="B3:B4"/>
    <mergeCell ref="C3:C4"/>
    <mergeCell ref="D3:D4"/>
    <mergeCell ref="E3:E4"/>
    <mergeCell ref="F3:F4"/>
    <mergeCell ref="G3:G4"/>
    <mergeCell ref="P3:P4"/>
  </mergeCells>
  <pageMargins left="0.357638888888889" right="0.357638888888889" top="0.60625" bottom="0.409027777777778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26.4--5月</vt:lpstr>
      <vt:lpstr>25.12--26.3月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德诚房产13315739113</cp:lastModifiedBy>
  <dcterms:created xsi:type="dcterms:W3CDTF">2023-05-12T11:15:00Z</dcterms:created>
  <dcterms:modified xsi:type="dcterms:W3CDTF">2026-07-02T01:36:15Z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6512F753FC2042DFB6631D789AE966A0_12</vt:lpwstr>
  </property>
  <property fmtid="{D5CDD505-2E9C-101B-9397-08002B2CF9AE}" pid="4" name="CalculationRule">
    <vt:i4>0</vt:i4>
  </property>
</Properties>
</file>