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<sst xmlns="http://schemas.openxmlformats.org/spreadsheetml/2006/main" count="130" uniqueCount="94">
  <si>
    <t>新未来创业孵化基地入驻商户场地租赁费、水费、电费补贴</t>
  </si>
  <si>
    <t>孵化基地名称（章）：</t>
  </si>
  <si>
    <t>序号</t>
  </si>
  <si>
    <t>房间号</t>
  </si>
  <si>
    <t>姓名</t>
  </si>
  <si>
    <t>身份证号</t>
  </si>
  <si>
    <t>补贴时段</t>
  </si>
  <si>
    <t>月</t>
  </si>
  <si>
    <t>房间
面积</t>
  </si>
  <si>
    <t>租赁费</t>
  </si>
  <si>
    <t>水费</t>
  </si>
  <si>
    <t>电费</t>
  </si>
  <si>
    <t>总计</t>
  </si>
  <si>
    <r>
      <rPr>
        <sz val="10"/>
        <color rgb="FF000000"/>
        <rFont val="宋体"/>
        <charset val="134"/>
      </rPr>
      <t xml:space="preserve">补贴标准
（元/月 </t>
    </r>
    <r>
      <rPr>
        <sz val="10"/>
        <color rgb="FF000000"/>
        <rFont val="SimSun"/>
        <charset val="134"/>
      </rPr>
      <t>）</t>
    </r>
  </si>
  <si>
    <t>小计</t>
  </si>
  <si>
    <t>配套设施补贴均摊（元/户）</t>
  </si>
  <si>
    <t>合计</t>
  </si>
  <si>
    <t>补贴标准
（元/月）</t>
  </si>
  <si>
    <t>安卫强</t>
  </si>
  <si>
    <t>130927198802254817</t>
  </si>
  <si>
    <t>2024年12月-2024年12月</t>
  </si>
  <si>
    <t>赵兴元</t>
  </si>
  <si>
    <t>132928198109013036</t>
  </si>
  <si>
    <t>郑英杰</t>
  </si>
  <si>
    <t>130923199305014328</t>
  </si>
  <si>
    <t>2024年12月-2025年1月</t>
  </si>
  <si>
    <t>许红伟</t>
  </si>
  <si>
    <t>13092720050406031x</t>
  </si>
  <si>
    <t>2024年12月-2025年5月</t>
  </si>
  <si>
    <t>杨喜凤</t>
  </si>
  <si>
    <t>130923198008213043</t>
  </si>
  <si>
    <t>栗帅</t>
  </si>
  <si>
    <t>130183199005220579</t>
  </si>
  <si>
    <t>陶森</t>
  </si>
  <si>
    <t>130902199309061218</t>
  </si>
  <si>
    <t>孙新飞</t>
  </si>
  <si>
    <t>130927199311130160</t>
  </si>
  <si>
    <t>2024年12月-2025年3月</t>
  </si>
  <si>
    <t>刘新月</t>
  </si>
  <si>
    <t>130927199512272421</t>
  </si>
  <si>
    <t>崔丽娟</t>
  </si>
  <si>
    <t>130927200110220165</t>
  </si>
  <si>
    <t>东大龙</t>
  </si>
  <si>
    <t>130927198802020914</t>
  </si>
  <si>
    <t>许文龙</t>
  </si>
  <si>
    <t>130927200402031817</t>
  </si>
  <si>
    <t>2024年12月-2025年4月</t>
  </si>
  <si>
    <t>张明亮</t>
  </si>
  <si>
    <t>132928197008123039</t>
  </si>
  <si>
    <t>单厚海</t>
  </si>
  <si>
    <t>132928197407254810</t>
  </si>
  <si>
    <t>马家恒</t>
  </si>
  <si>
    <t>130927199712030013</t>
  </si>
  <si>
    <t>许云淏</t>
  </si>
  <si>
    <t>130927200010180311</t>
  </si>
  <si>
    <t>孟悦</t>
  </si>
  <si>
    <t>130927200012160963</t>
  </si>
  <si>
    <t>张丽</t>
  </si>
  <si>
    <t>132928197705050920</t>
  </si>
  <si>
    <t>张彦芹</t>
  </si>
  <si>
    <t>132928196904034259</t>
  </si>
  <si>
    <t>宋金梦</t>
  </si>
  <si>
    <t>130927199806010929</t>
  </si>
  <si>
    <t>朱俊猛</t>
  </si>
  <si>
    <t>130927198703070190</t>
  </si>
  <si>
    <t>张恒</t>
  </si>
  <si>
    <t>130927199906150312</t>
  </si>
  <si>
    <t>李艳营</t>
  </si>
  <si>
    <t>132928197907250162</t>
  </si>
  <si>
    <t>刘英兰</t>
  </si>
  <si>
    <t>132928197508070965</t>
  </si>
  <si>
    <t>许焕周</t>
  </si>
  <si>
    <t>130927198611110319</t>
  </si>
  <si>
    <t>张树利</t>
  </si>
  <si>
    <t>130928198209194815</t>
  </si>
  <si>
    <t>何沛桦</t>
  </si>
  <si>
    <t>13092719950304016X</t>
  </si>
  <si>
    <t>刘炳岐</t>
  </si>
  <si>
    <t>130927199309271212</t>
  </si>
  <si>
    <t>李海霞</t>
  </si>
  <si>
    <t>130927199302150960</t>
  </si>
  <si>
    <t>赵宝元</t>
  </si>
  <si>
    <t>130927198803013038</t>
  </si>
  <si>
    <t>尹静</t>
  </si>
  <si>
    <t>13092719871011362X</t>
  </si>
  <si>
    <t>苑丹丹</t>
  </si>
  <si>
    <t>130927199010183920</t>
  </si>
  <si>
    <t>刘猛</t>
  </si>
  <si>
    <t>130927198907073019</t>
  </si>
  <si>
    <t>金蕊</t>
  </si>
  <si>
    <t>130927200302220928</t>
  </si>
  <si>
    <t>王炳青</t>
  </si>
  <si>
    <t>132928196711145139</t>
  </si>
  <si>
    <t>配套设施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</si>
</sst>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 quotePrefix="1">
      <alignment horizontal="center" vertical="center" wrapText="1"/>
    </xf>
    <xf numFmtId="0" fontId="2" fillId="2" borderId="3" xfId="0" applyFont="1" applyFill="1" applyBorder="1" applyAlignment="1" quotePrefix="1">
      <alignment horizontal="center" vertical="center"/>
    </xf>
    <xf numFmtId="0" fontId="5" fillId="2" borderId="3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0" fontId="3" fillId="3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tabSelected="1" topLeftCell="A29" workbookViewId="0">
      <selection activeCell="H45" sqref="H45"/>
    </sheetView>
  </sheetViews>
  <sheetFormatPr defaultColWidth="9" defaultRowHeight="13.5"/>
  <cols>
    <col min="1" max="1" width="2.5" style="1" customWidth="1"/>
    <col min="2" max="2" width="4.75" style="1" customWidth="1"/>
    <col min="3" max="3" width="7.375" style="1" customWidth="1"/>
    <col min="4" max="4" width="21.125" style="1" customWidth="1"/>
    <col min="5" max="5" width="21.625" style="1" customWidth="1"/>
    <col min="6" max="6" width="2.75" style="1" customWidth="1"/>
    <col min="7" max="7" width="6.625" style="1" customWidth="1"/>
    <col min="8" max="8" width="9.25" style="1" customWidth="1"/>
    <col min="9" max="9" width="11" style="1" customWidth="1"/>
    <col min="10" max="10" width="10" style="1" customWidth="1"/>
    <col min="11" max="11" width="10.125" style="1" customWidth="1"/>
    <col min="12" max="12" width="7.25" style="1" customWidth="1"/>
    <col min="13" max="13" width="7.625" style="1" customWidth="1"/>
    <col min="14" max="14" width="7.375" style="1" customWidth="1"/>
    <col min="15" max="15" width="7.625" style="1" customWidth="1"/>
    <col min="16" max="16" width="10.375" style="1"/>
    <col min="17" max="16384" width="9" style="1"/>
  </cols>
  <sheetData>
    <row r="1" ht="34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9"/>
    </row>
    <row r="2" ht="22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0"/>
    </row>
    <row r="3" ht="30" customHeight="1" spans="1:16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6" t="s">
        <v>7</v>
      </c>
      <c r="G3" s="10" t="s">
        <v>8</v>
      </c>
      <c r="H3" s="11" t="s">
        <v>9</v>
      </c>
      <c r="I3" s="31"/>
      <c r="J3" s="31"/>
      <c r="K3" s="32"/>
      <c r="L3" s="8" t="s">
        <v>10</v>
      </c>
      <c r="M3" s="33"/>
      <c r="N3" s="8" t="s">
        <v>11</v>
      </c>
      <c r="O3" s="33"/>
      <c r="P3" s="34" t="s">
        <v>12</v>
      </c>
    </row>
    <row r="4" ht="39" customHeight="1" spans="1:16">
      <c r="A4" s="6"/>
      <c r="B4" s="6"/>
      <c r="C4" s="7"/>
      <c r="D4" s="8"/>
      <c r="E4" s="9"/>
      <c r="F4" s="6"/>
      <c r="G4" s="10"/>
      <c r="H4" s="12" t="s">
        <v>13</v>
      </c>
      <c r="I4" s="10" t="s">
        <v>14</v>
      </c>
      <c r="J4" s="6" t="s">
        <v>15</v>
      </c>
      <c r="K4" s="8" t="s">
        <v>16</v>
      </c>
      <c r="L4" s="6" t="s">
        <v>17</v>
      </c>
      <c r="M4" s="33" t="s">
        <v>16</v>
      </c>
      <c r="N4" s="6" t="s">
        <v>17</v>
      </c>
      <c r="O4" s="33" t="s">
        <v>16</v>
      </c>
      <c r="P4" s="34"/>
    </row>
    <row r="5" ht="25" customHeight="1" spans="1:16">
      <c r="A5" s="13">
        <v>1</v>
      </c>
      <c r="B5" s="14">
        <v>101</v>
      </c>
      <c r="C5" s="6" t="s">
        <v>18</v>
      </c>
      <c r="D5" s="40" t="s">
        <v>19</v>
      </c>
      <c r="E5" s="15" t="s">
        <v>20</v>
      </c>
      <c r="F5" s="6">
        <v>1</v>
      </c>
      <c r="G5" s="10">
        <v>40.56</v>
      </c>
      <c r="H5" s="16">
        <v>1912.24</v>
      </c>
      <c r="I5" s="16">
        <v>1912.24</v>
      </c>
      <c r="J5" s="6">
        <v>2773.71</v>
      </c>
      <c r="K5" s="8">
        <f t="shared" ref="K5:K39" si="0">SUM(I5:J5)</f>
        <v>4685.95</v>
      </c>
      <c r="L5" s="17">
        <v>16.66</v>
      </c>
      <c r="M5" s="33">
        <v>16.66</v>
      </c>
      <c r="N5" s="17">
        <v>16.66</v>
      </c>
      <c r="O5" s="33">
        <v>16.66</v>
      </c>
      <c r="P5" s="35">
        <f t="shared" ref="P5:P39" si="1">K5+M5+O5</f>
        <v>4719.27</v>
      </c>
    </row>
    <row r="6" ht="25" customHeight="1" spans="1:16">
      <c r="A6" s="13">
        <v>2</v>
      </c>
      <c r="B6" s="14">
        <v>103</v>
      </c>
      <c r="C6" s="6" t="s">
        <v>21</v>
      </c>
      <c r="D6" s="40" t="s">
        <v>22</v>
      </c>
      <c r="E6" s="15" t="s">
        <v>20</v>
      </c>
      <c r="F6" s="17">
        <v>1</v>
      </c>
      <c r="G6" s="18">
        <v>40.56</v>
      </c>
      <c r="H6" s="16">
        <v>1912.24</v>
      </c>
      <c r="I6" s="16">
        <v>1912.24</v>
      </c>
      <c r="J6" s="6">
        <v>2773.71</v>
      </c>
      <c r="K6" s="16">
        <f t="shared" si="0"/>
        <v>4685.95</v>
      </c>
      <c r="L6" s="17">
        <v>16.66</v>
      </c>
      <c r="M6" s="33">
        <v>16.66</v>
      </c>
      <c r="N6" s="17">
        <v>16.66</v>
      </c>
      <c r="O6" s="33">
        <v>16.66</v>
      </c>
      <c r="P6" s="34">
        <f t="shared" si="1"/>
        <v>4719.27</v>
      </c>
    </row>
    <row r="7" ht="25" customHeight="1" spans="1:16">
      <c r="A7" s="13">
        <v>3</v>
      </c>
      <c r="B7" s="14">
        <v>105</v>
      </c>
      <c r="C7" s="8" t="s">
        <v>23</v>
      </c>
      <c r="D7" s="41" t="s">
        <v>24</v>
      </c>
      <c r="E7" s="15" t="s">
        <v>25</v>
      </c>
      <c r="F7" s="17">
        <v>2</v>
      </c>
      <c r="G7" s="18">
        <v>40.56</v>
      </c>
      <c r="H7" s="16">
        <f>G7*1.55*365/12</f>
        <v>1912.235</v>
      </c>
      <c r="I7" s="16">
        <v>3824.48</v>
      </c>
      <c r="J7" s="6">
        <v>2773.71</v>
      </c>
      <c r="K7" s="16">
        <f t="shared" si="0"/>
        <v>6598.19</v>
      </c>
      <c r="L7" s="17">
        <v>16.66</v>
      </c>
      <c r="M7" s="17">
        <v>33.32</v>
      </c>
      <c r="N7" s="17">
        <v>16.66</v>
      </c>
      <c r="O7" s="17">
        <v>33.32</v>
      </c>
      <c r="P7" s="34">
        <f t="shared" si="1"/>
        <v>6664.83</v>
      </c>
    </row>
    <row r="8" ht="25" customHeight="1" spans="1:16">
      <c r="A8" s="13">
        <v>4</v>
      </c>
      <c r="B8" s="14">
        <v>106</v>
      </c>
      <c r="C8" s="8" t="s">
        <v>26</v>
      </c>
      <c r="D8" s="8" t="s">
        <v>27</v>
      </c>
      <c r="E8" s="15" t="s">
        <v>28</v>
      </c>
      <c r="F8" s="17">
        <v>6</v>
      </c>
      <c r="G8" s="18">
        <v>40.56</v>
      </c>
      <c r="H8" s="16">
        <v>1912.24</v>
      </c>
      <c r="I8" s="10">
        <v>11473.44</v>
      </c>
      <c r="J8" s="6">
        <v>2773.71</v>
      </c>
      <c r="K8" s="16">
        <f t="shared" si="0"/>
        <v>14247.15</v>
      </c>
      <c r="L8" s="17">
        <v>16.66</v>
      </c>
      <c r="M8" s="33">
        <v>99.96</v>
      </c>
      <c r="N8" s="17">
        <v>16.66</v>
      </c>
      <c r="O8" s="33">
        <v>99.96</v>
      </c>
      <c r="P8" s="34">
        <f t="shared" si="1"/>
        <v>14447.07</v>
      </c>
    </row>
    <row r="9" ht="25" customHeight="1" spans="1:16">
      <c r="A9" s="13">
        <v>5</v>
      </c>
      <c r="B9" s="14">
        <v>107</v>
      </c>
      <c r="C9" s="17" t="s">
        <v>29</v>
      </c>
      <c r="D9" s="42" t="s">
        <v>30</v>
      </c>
      <c r="E9" s="15" t="s">
        <v>20</v>
      </c>
      <c r="F9" s="17">
        <v>1</v>
      </c>
      <c r="G9" s="18">
        <v>40.56</v>
      </c>
      <c r="H9" s="16">
        <v>1912.24</v>
      </c>
      <c r="I9" s="10">
        <v>1912.24</v>
      </c>
      <c r="J9" s="6">
        <v>2773.71</v>
      </c>
      <c r="K9" s="16">
        <f t="shared" si="0"/>
        <v>4685.95</v>
      </c>
      <c r="L9" s="17">
        <v>16.66</v>
      </c>
      <c r="M9" s="33">
        <v>16.66</v>
      </c>
      <c r="N9" s="17">
        <v>16.66</v>
      </c>
      <c r="O9" s="33">
        <v>16.66</v>
      </c>
      <c r="P9" s="34">
        <f t="shared" si="1"/>
        <v>4719.27</v>
      </c>
    </row>
    <row r="10" ht="25" customHeight="1" spans="1:16">
      <c r="A10" s="13">
        <v>6</v>
      </c>
      <c r="B10" s="18">
        <v>109</v>
      </c>
      <c r="C10" s="14" t="s">
        <v>31</v>
      </c>
      <c r="D10" s="19" t="s">
        <v>32</v>
      </c>
      <c r="E10" s="15" t="s">
        <v>28</v>
      </c>
      <c r="F10" s="17">
        <v>6</v>
      </c>
      <c r="G10" s="18">
        <v>50</v>
      </c>
      <c r="H10" s="16">
        <v>2357.29</v>
      </c>
      <c r="I10" s="16">
        <v>14143.74</v>
      </c>
      <c r="J10" s="6">
        <v>2773.71</v>
      </c>
      <c r="K10" s="16">
        <f t="shared" si="0"/>
        <v>16917.45</v>
      </c>
      <c r="L10" s="17">
        <v>16.66</v>
      </c>
      <c r="M10" s="33">
        <v>99.96</v>
      </c>
      <c r="N10" s="17">
        <v>16.66</v>
      </c>
      <c r="O10" s="33">
        <v>99.96</v>
      </c>
      <c r="P10" s="34">
        <f t="shared" si="1"/>
        <v>17117.37</v>
      </c>
    </row>
    <row r="11" ht="25" customHeight="1" spans="1:16">
      <c r="A11" s="13">
        <v>7</v>
      </c>
      <c r="B11" s="14">
        <v>110</v>
      </c>
      <c r="C11" s="14" t="s">
        <v>33</v>
      </c>
      <c r="D11" s="19" t="s">
        <v>34</v>
      </c>
      <c r="E11" s="15" t="s">
        <v>25</v>
      </c>
      <c r="F11" s="17">
        <v>2</v>
      </c>
      <c r="G11" s="18">
        <v>40.56</v>
      </c>
      <c r="H11" s="16">
        <v>1912.24</v>
      </c>
      <c r="I11" s="16">
        <v>3824.48</v>
      </c>
      <c r="J11" s="6">
        <v>2773.71</v>
      </c>
      <c r="K11" s="16">
        <f t="shared" si="0"/>
        <v>6598.19</v>
      </c>
      <c r="L11" s="17">
        <v>16.66</v>
      </c>
      <c r="M11" s="17">
        <v>33.32</v>
      </c>
      <c r="N11" s="17">
        <v>16.66</v>
      </c>
      <c r="O11" s="17">
        <v>33.32</v>
      </c>
      <c r="P11" s="34">
        <f t="shared" si="1"/>
        <v>6664.83</v>
      </c>
    </row>
    <row r="12" ht="25" customHeight="1" spans="1:16">
      <c r="A12" s="13">
        <v>8</v>
      </c>
      <c r="B12" s="14">
        <v>111</v>
      </c>
      <c r="C12" s="14" t="s">
        <v>35</v>
      </c>
      <c r="D12" s="19" t="s">
        <v>36</v>
      </c>
      <c r="E12" s="15" t="s">
        <v>37</v>
      </c>
      <c r="F12" s="17">
        <v>4</v>
      </c>
      <c r="G12" s="20">
        <v>40.56</v>
      </c>
      <c r="H12" s="16">
        <v>1912.24</v>
      </c>
      <c r="I12" s="16">
        <v>7648.96</v>
      </c>
      <c r="J12" s="6">
        <v>2773.71</v>
      </c>
      <c r="K12" s="16">
        <f t="shared" si="0"/>
        <v>10422.67</v>
      </c>
      <c r="L12" s="17">
        <v>16.66</v>
      </c>
      <c r="M12" s="17">
        <v>66.64</v>
      </c>
      <c r="N12" s="17">
        <v>16.66</v>
      </c>
      <c r="O12" s="17">
        <v>66.64</v>
      </c>
      <c r="P12" s="34">
        <f t="shared" si="1"/>
        <v>10555.95</v>
      </c>
    </row>
    <row r="13" ht="25" customHeight="1" spans="1:16">
      <c r="A13" s="13">
        <v>9</v>
      </c>
      <c r="B13" s="14">
        <v>112</v>
      </c>
      <c r="C13" s="6" t="s">
        <v>38</v>
      </c>
      <c r="D13" s="40" t="s">
        <v>39</v>
      </c>
      <c r="E13" s="15" t="s">
        <v>25</v>
      </c>
      <c r="F13" s="17">
        <v>2</v>
      </c>
      <c r="G13" s="18">
        <v>40.56</v>
      </c>
      <c r="H13" s="16">
        <v>1912.24</v>
      </c>
      <c r="I13" s="16">
        <v>3824.48</v>
      </c>
      <c r="J13" s="6">
        <v>2773.71</v>
      </c>
      <c r="K13" s="16">
        <f t="shared" si="0"/>
        <v>6598.19</v>
      </c>
      <c r="L13" s="17">
        <v>16.66</v>
      </c>
      <c r="M13" s="17">
        <v>33.32</v>
      </c>
      <c r="N13" s="17">
        <v>16.66</v>
      </c>
      <c r="O13" s="17">
        <v>33.32</v>
      </c>
      <c r="P13" s="34">
        <f t="shared" si="1"/>
        <v>6664.83</v>
      </c>
    </row>
    <row r="14" ht="25" customHeight="1" spans="1:16">
      <c r="A14" s="13">
        <v>10</v>
      </c>
      <c r="B14" s="14">
        <v>115</v>
      </c>
      <c r="C14" s="8" t="s">
        <v>40</v>
      </c>
      <c r="D14" s="41" t="s">
        <v>41</v>
      </c>
      <c r="E14" s="15" t="s">
        <v>28</v>
      </c>
      <c r="F14" s="17">
        <v>6</v>
      </c>
      <c r="G14" s="18">
        <v>40.56</v>
      </c>
      <c r="H14" s="16">
        <v>1912.24</v>
      </c>
      <c r="I14" s="10">
        <v>11473.44</v>
      </c>
      <c r="J14" s="6">
        <v>2773.71</v>
      </c>
      <c r="K14" s="16">
        <f t="shared" si="0"/>
        <v>14247.15</v>
      </c>
      <c r="L14" s="17">
        <v>16.66</v>
      </c>
      <c r="M14" s="33">
        <v>99.96</v>
      </c>
      <c r="N14" s="17">
        <v>16.66</v>
      </c>
      <c r="O14" s="33">
        <v>99.96</v>
      </c>
      <c r="P14" s="34">
        <f t="shared" si="1"/>
        <v>14447.07</v>
      </c>
    </row>
    <row r="15" ht="25" customHeight="1" spans="1:16">
      <c r="A15" s="13">
        <v>11</v>
      </c>
      <c r="B15" s="14">
        <v>203</v>
      </c>
      <c r="C15" s="14" t="s">
        <v>42</v>
      </c>
      <c r="D15" s="19" t="s">
        <v>43</v>
      </c>
      <c r="E15" s="15" t="s">
        <v>28</v>
      </c>
      <c r="F15" s="17">
        <v>6</v>
      </c>
      <c r="G15" s="20">
        <v>50</v>
      </c>
      <c r="H15" s="16">
        <v>2357.29</v>
      </c>
      <c r="I15" s="16">
        <v>14143.74</v>
      </c>
      <c r="J15" s="6">
        <v>2773.71</v>
      </c>
      <c r="K15" s="16">
        <f t="shared" si="0"/>
        <v>16917.45</v>
      </c>
      <c r="L15" s="17">
        <v>16.66</v>
      </c>
      <c r="M15" s="33">
        <v>99.96</v>
      </c>
      <c r="N15" s="17">
        <v>16.66</v>
      </c>
      <c r="O15" s="33">
        <v>99.96</v>
      </c>
      <c r="P15" s="34">
        <f t="shared" si="1"/>
        <v>17117.37</v>
      </c>
    </row>
    <row r="16" ht="25" customHeight="1" spans="1:16">
      <c r="A16" s="13">
        <v>12</v>
      </c>
      <c r="B16" s="14">
        <v>205</v>
      </c>
      <c r="C16" s="14" t="s">
        <v>44</v>
      </c>
      <c r="D16" s="43" t="s">
        <v>45</v>
      </c>
      <c r="E16" s="15" t="s">
        <v>46</v>
      </c>
      <c r="F16" s="17">
        <v>5</v>
      </c>
      <c r="G16" s="20">
        <v>40.56</v>
      </c>
      <c r="H16" s="16">
        <v>1912.24</v>
      </c>
      <c r="I16" s="16">
        <v>9561.2</v>
      </c>
      <c r="J16" s="6">
        <v>2773.71</v>
      </c>
      <c r="K16" s="16">
        <f t="shared" si="0"/>
        <v>12334.91</v>
      </c>
      <c r="L16" s="17">
        <v>16.66</v>
      </c>
      <c r="M16" s="33">
        <v>83.3</v>
      </c>
      <c r="N16" s="17">
        <v>16.66</v>
      </c>
      <c r="O16" s="33">
        <v>83.3</v>
      </c>
      <c r="P16" s="34">
        <f t="shared" si="1"/>
        <v>12501.51</v>
      </c>
    </row>
    <row r="17" ht="25" customHeight="1" spans="1:16">
      <c r="A17" s="13">
        <v>13</v>
      </c>
      <c r="B17" s="14">
        <v>206</v>
      </c>
      <c r="C17" s="6" t="s">
        <v>47</v>
      </c>
      <c r="D17" s="40" t="s">
        <v>48</v>
      </c>
      <c r="E17" s="15" t="s">
        <v>28</v>
      </c>
      <c r="F17" s="17">
        <v>6</v>
      </c>
      <c r="G17" s="18">
        <v>40.56</v>
      </c>
      <c r="H17" s="16">
        <v>1912.24</v>
      </c>
      <c r="I17" s="10">
        <v>11473.44</v>
      </c>
      <c r="J17" s="6">
        <v>2773.71</v>
      </c>
      <c r="K17" s="16">
        <f t="shared" si="0"/>
        <v>14247.15</v>
      </c>
      <c r="L17" s="17">
        <v>16.66</v>
      </c>
      <c r="M17" s="33">
        <v>99.96</v>
      </c>
      <c r="N17" s="17">
        <v>16.66</v>
      </c>
      <c r="O17" s="33">
        <v>99.96</v>
      </c>
      <c r="P17" s="34">
        <f t="shared" si="1"/>
        <v>14447.07</v>
      </c>
    </row>
    <row r="18" ht="25" customHeight="1" spans="1:16">
      <c r="A18" s="13">
        <v>14</v>
      </c>
      <c r="B18" s="14">
        <v>207</v>
      </c>
      <c r="C18" s="21" t="s">
        <v>49</v>
      </c>
      <c r="D18" s="44" t="s">
        <v>50</v>
      </c>
      <c r="E18" s="15" t="s">
        <v>28</v>
      </c>
      <c r="F18" s="17">
        <v>6</v>
      </c>
      <c r="G18" s="18">
        <v>40.56</v>
      </c>
      <c r="H18" s="16">
        <v>1912.24</v>
      </c>
      <c r="I18" s="10">
        <v>11473.44</v>
      </c>
      <c r="J18" s="6">
        <v>2773.71</v>
      </c>
      <c r="K18" s="16">
        <f t="shared" si="0"/>
        <v>14247.15</v>
      </c>
      <c r="L18" s="17">
        <v>16.66</v>
      </c>
      <c r="M18" s="33">
        <v>99.96</v>
      </c>
      <c r="N18" s="17">
        <v>16.66</v>
      </c>
      <c r="O18" s="33">
        <v>99.96</v>
      </c>
      <c r="P18" s="34">
        <f t="shared" si="1"/>
        <v>14447.07</v>
      </c>
    </row>
    <row r="19" ht="25" customHeight="1" spans="1:16">
      <c r="A19" s="13">
        <v>15</v>
      </c>
      <c r="B19" s="14">
        <v>209</v>
      </c>
      <c r="C19" s="6" t="s">
        <v>51</v>
      </c>
      <c r="D19" s="40" t="s">
        <v>52</v>
      </c>
      <c r="E19" s="15" t="s">
        <v>37</v>
      </c>
      <c r="F19" s="17">
        <v>4</v>
      </c>
      <c r="G19" s="20">
        <v>50</v>
      </c>
      <c r="H19" s="16">
        <v>2357.29</v>
      </c>
      <c r="I19" s="16">
        <v>9429.16</v>
      </c>
      <c r="J19" s="6">
        <v>2773.71</v>
      </c>
      <c r="K19" s="16">
        <f t="shared" si="0"/>
        <v>12202.87</v>
      </c>
      <c r="L19" s="17">
        <v>16.66</v>
      </c>
      <c r="M19" s="33">
        <v>66.64</v>
      </c>
      <c r="N19" s="17">
        <v>16.66</v>
      </c>
      <c r="O19" s="33">
        <v>66.64</v>
      </c>
      <c r="P19" s="34">
        <f t="shared" si="1"/>
        <v>12336.15</v>
      </c>
    </row>
    <row r="20" ht="25" customHeight="1" spans="1:16">
      <c r="A20" s="13">
        <v>16</v>
      </c>
      <c r="B20" s="14">
        <v>211</v>
      </c>
      <c r="C20" s="8" t="s">
        <v>53</v>
      </c>
      <c r="D20" s="44" t="s">
        <v>54</v>
      </c>
      <c r="E20" s="15" t="s">
        <v>28</v>
      </c>
      <c r="F20" s="17">
        <v>6</v>
      </c>
      <c r="G20" s="18">
        <v>40.56</v>
      </c>
      <c r="H20" s="16">
        <v>1912.24</v>
      </c>
      <c r="I20" s="10">
        <v>11473.44</v>
      </c>
      <c r="J20" s="6">
        <v>2773.71</v>
      </c>
      <c r="K20" s="16">
        <f t="shared" si="0"/>
        <v>14247.15</v>
      </c>
      <c r="L20" s="17">
        <v>16.66</v>
      </c>
      <c r="M20" s="33">
        <v>99.96</v>
      </c>
      <c r="N20" s="17">
        <v>16.66</v>
      </c>
      <c r="O20" s="33">
        <v>99.96</v>
      </c>
      <c r="P20" s="34">
        <f t="shared" si="1"/>
        <v>14447.07</v>
      </c>
    </row>
    <row r="21" ht="25" customHeight="1" spans="1:16">
      <c r="A21" s="13">
        <v>17</v>
      </c>
      <c r="B21" s="14">
        <v>306</v>
      </c>
      <c r="C21" s="6" t="s">
        <v>55</v>
      </c>
      <c r="D21" s="40" t="s">
        <v>56</v>
      </c>
      <c r="E21" s="15" t="s">
        <v>46</v>
      </c>
      <c r="F21" s="17">
        <v>5</v>
      </c>
      <c r="G21" s="18">
        <v>40.56</v>
      </c>
      <c r="H21" s="16">
        <v>1912.24</v>
      </c>
      <c r="I21" s="16">
        <v>9561.2</v>
      </c>
      <c r="J21" s="6">
        <v>2773.71</v>
      </c>
      <c r="K21" s="16">
        <f t="shared" si="0"/>
        <v>12334.91</v>
      </c>
      <c r="L21" s="17">
        <v>16.66</v>
      </c>
      <c r="M21" s="33">
        <v>83.3</v>
      </c>
      <c r="N21" s="17">
        <v>16.66</v>
      </c>
      <c r="O21" s="33">
        <v>83.3</v>
      </c>
      <c r="P21" s="34">
        <f t="shared" si="1"/>
        <v>12501.51</v>
      </c>
    </row>
    <row r="22" ht="25" customHeight="1" spans="1:16">
      <c r="A22" s="13">
        <v>18</v>
      </c>
      <c r="B22" s="14">
        <v>310</v>
      </c>
      <c r="C22" s="14" t="s">
        <v>57</v>
      </c>
      <c r="D22" s="19" t="s">
        <v>58</v>
      </c>
      <c r="E22" s="15" t="s">
        <v>28</v>
      </c>
      <c r="F22" s="17">
        <v>6</v>
      </c>
      <c r="G22" s="20">
        <v>40.56</v>
      </c>
      <c r="H22" s="16">
        <v>1912.24</v>
      </c>
      <c r="I22" s="10">
        <v>11473.44</v>
      </c>
      <c r="J22" s="6">
        <v>2773.71</v>
      </c>
      <c r="K22" s="16">
        <f t="shared" si="0"/>
        <v>14247.15</v>
      </c>
      <c r="L22" s="17">
        <v>16.66</v>
      </c>
      <c r="M22" s="33">
        <v>99.96</v>
      </c>
      <c r="N22" s="17">
        <v>16.66</v>
      </c>
      <c r="O22" s="33">
        <v>99.96</v>
      </c>
      <c r="P22" s="34">
        <f t="shared" si="1"/>
        <v>14447.07</v>
      </c>
    </row>
    <row r="23" ht="25" customHeight="1" spans="1:16">
      <c r="A23" s="13">
        <v>19</v>
      </c>
      <c r="B23" s="14">
        <v>311</v>
      </c>
      <c r="C23" s="14" t="s">
        <v>59</v>
      </c>
      <c r="D23" s="19" t="s">
        <v>60</v>
      </c>
      <c r="E23" s="15" t="s">
        <v>28</v>
      </c>
      <c r="F23" s="17">
        <v>6</v>
      </c>
      <c r="G23" s="20">
        <v>40.56</v>
      </c>
      <c r="H23" s="16">
        <v>1912.24</v>
      </c>
      <c r="I23" s="10">
        <v>11473.44</v>
      </c>
      <c r="J23" s="6">
        <v>2773.71</v>
      </c>
      <c r="K23" s="16">
        <f t="shared" si="0"/>
        <v>14247.15</v>
      </c>
      <c r="L23" s="17">
        <v>16.66</v>
      </c>
      <c r="M23" s="33">
        <v>99.96</v>
      </c>
      <c r="N23" s="17">
        <v>16.66</v>
      </c>
      <c r="O23" s="33">
        <v>99.96</v>
      </c>
      <c r="P23" s="34">
        <f t="shared" si="1"/>
        <v>14447.07</v>
      </c>
    </row>
    <row r="24" ht="25" customHeight="1" spans="1:16">
      <c r="A24" s="13">
        <v>20</v>
      </c>
      <c r="B24" s="14">
        <v>312</v>
      </c>
      <c r="C24" s="21" t="s">
        <v>61</v>
      </c>
      <c r="D24" s="44" t="s">
        <v>62</v>
      </c>
      <c r="E24" s="15" t="s">
        <v>28</v>
      </c>
      <c r="F24" s="17">
        <v>6</v>
      </c>
      <c r="G24" s="18">
        <v>40.56</v>
      </c>
      <c r="H24" s="16">
        <v>1912.24</v>
      </c>
      <c r="I24" s="10">
        <v>11473.44</v>
      </c>
      <c r="J24" s="6">
        <v>2773.71</v>
      </c>
      <c r="K24" s="16">
        <f t="shared" si="0"/>
        <v>14247.15</v>
      </c>
      <c r="L24" s="17">
        <v>16.66</v>
      </c>
      <c r="M24" s="33">
        <v>99.96</v>
      </c>
      <c r="N24" s="17">
        <v>16.66</v>
      </c>
      <c r="O24" s="33">
        <v>99.96</v>
      </c>
      <c r="P24" s="34">
        <f t="shared" si="1"/>
        <v>14447.07</v>
      </c>
    </row>
    <row r="25" ht="25" customHeight="1" spans="1:16">
      <c r="A25" s="13">
        <v>21</v>
      </c>
      <c r="B25" s="14">
        <v>315</v>
      </c>
      <c r="C25" s="14" t="s">
        <v>63</v>
      </c>
      <c r="D25" s="43" t="s">
        <v>64</v>
      </c>
      <c r="E25" s="15" t="s">
        <v>28</v>
      </c>
      <c r="F25" s="17">
        <v>6</v>
      </c>
      <c r="G25" s="20">
        <v>50</v>
      </c>
      <c r="H25" s="16">
        <v>2357.29</v>
      </c>
      <c r="I25" s="16">
        <v>14143.74</v>
      </c>
      <c r="J25" s="6">
        <v>2773.71</v>
      </c>
      <c r="K25" s="16">
        <f t="shared" si="0"/>
        <v>16917.45</v>
      </c>
      <c r="L25" s="17">
        <v>16.66</v>
      </c>
      <c r="M25" s="33">
        <v>99.96</v>
      </c>
      <c r="N25" s="17">
        <v>16.66</v>
      </c>
      <c r="O25" s="33">
        <v>99.96</v>
      </c>
      <c r="P25" s="34">
        <f t="shared" si="1"/>
        <v>17117.37</v>
      </c>
    </row>
    <row r="26" ht="25" customHeight="1" spans="1:16">
      <c r="A26" s="13">
        <v>22</v>
      </c>
      <c r="B26" s="14">
        <v>316</v>
      </c>
      <c r="C26" s="8" t="s">
        <v>65</v>
      </c>
      <c r="D26" s="41" t="s">
        <v>66</v>
      </c>
      <c r="E26" s="15" t="s">
        <v>28</v>
      </c>
      <c r="F26" s="17">
        <v>6</v>
      </c>
      <c r="G26" s="20">
        <v>50</v>
      </c>
      <c r="H26" s="16">
        <v>2357.29</v>
      </c>
      <c r="I26" s="16">
        <v>14143.74</v>
      </c>
      <c r="J26" s="6">
        <v>2773.71</v>
      </c>
      <c r="K26" s="16">
        <f t="shared" si="0"/>
        <v>16917.45</v>
      </c>
      <c r="L26" s="17">
        <v>16.66</v>
      </c>
      <c r="M26" s="33">
        <v>99.96</v>
      </c>
      <c r="N26" s="17">
        <v>16.66</v>
      </c>
      <c r="O26" s="33">
        <v>99.96</v>
      </c>
      <c r="P26" s="34">
        <f t="shared" si="1"/>
        <v>17117.37</v>
      </c>
    </row>
    <row r="27" ht="25" customHeight="1" spans="1:16">
      <c r="A27" s="13">
        <v>23</v>
      </c>
      <c r="B27" s="14">
        <v>317</v>
      </c>
      <c r="C27" s="14" t="s">
        <v>67</v>
      </c>
      <c r="D27" s="43" t="s">
        <v>68</v>
      </c>
      <c r="E27" s="15" t="s">
        <v>28</v>
      </c>
      <c r="F27" s="17">
        <v>6</v>
      </c>
      <c r="G27" s="20">
        <v>33.76</v>
      </c>
      <c r="H27" s="16">
        <v>1591.64</v>
      </c>
      <c r="I27" s="16">
        <v>9549.84</v>
      </c>
      <c r="J27" s="6">
        <v>2773.71</v>
      </c>
      <c r="K27" s="16">
        <f t="shared" si="0"/>
        <v>12323.55</v>
      </c>
      <c r="L27" s="17">
        <v>16.66</v>
      </c>
      <c r="M27" s="33">
        <v>99.96</v>
      </c>
      <c r="N27" s="17">
        <v>16.66</v>
      </c>
      <c r="O27" s="33">
        <v>99.96</v>
      </c>
      <c r="P27" s="34">
        <f t="shared" si="1"/>
        <v>12523.47</v>
      </c>
    </row>
    <row r="28" ht="25" customHeight="1" spans="1:16">
      <c r="A28" s="13">
        <v>24</v>
      </c>
      <c r="B28" s="14">
        <v>318</v>
      </c>
      <c r="C28" s="14" t="s">
        <v>69</v>
      </c>
      <c r="D28" s="19" t="s">
        <v>70</v>
      </c>
      <c r="E28" s="15" t="s">
        <v>28</v>
      </c>
      <c r="F28" s="17">
        <v>6</v>
      </c>
      <c r="G28" s="20">
        <v>29.83</v>
      </c>
      <c r="H28" s="16">
        <v>1406.36</v>
      </c>
      <c r="I28" s="16">
        <v>8438.16</v>
      </c>
      <c r="J28" s="6">
        <v>2773.71</v>
      </c>
      <c r="K28" s="16">
        <f t="shared" si="0"/>
        <v>11211.87</v>
      </c>
      <c r="L28" s="17">
        <v>16.66</v>
      </c>
      <c r="M28" s="33">
        <v>99.96</v>
      </c>
      <c r="N28" s="17">
        <v>16.66</v>
      </c>
      <c r="O28" s="33">
        <v>99.96</v>
      </c>
      <c r="P28" s="34">
        <f t="shared" si="1"/>
        <v>11411.79</v>
      </c>
    </row>
    <row r="29" ht="25" customHeight="1" spans="1:16">
      <c r="A29" s="13">
        <v>25</v>
      </c>
      <c r="B29" s="14">
        <v>319</v>
      </c>
      <c r="C29" s="14" t="s">
        <v>71</v>
      </c>
      <c r="D29" s="43" t="s">
        <v>72</v>
      </c>
      <c r="E29" s="15" t="s">
        <v>28</v>
      </c>
      <c r="F29" s="17">
        <v>6</v>
      </c>
      <c r="G29" s="20">
        <v>50</v>
      </c>
      <c r="H29" s="16">
        <v>2357.29</v>
      </c>
      <c r="I29" s="16">
        <v>14143.74</v>
      </c>
      <c r="J29" s="6">
        <v>2773.71</v>
      </c>
      <c r="K29" s="16">
        <f t="shared" si="0"/>
        <v>16917.45</v>
      </c>
      <c r="L29" s="17">
        <v>16.66</v>
      </c>
      <c r="M29" s="33">
        <v>99.96</v>
      </c>
      <c r="N29" s="17">
        <v>16.66</v>
      </c>
      <c r="O29" s="33">
        <v>99.96</v>
      </c>
      <c r="P29" s="34">
        <f t="shared" si="1"/>
        <v>17117.37</v>
      </c>
    </row>
    <row r="30" ht="25" customHeight="1" spans="1:16">
      <c r="A30" s="13">
        <v>26</v>
      </c>
      <c r="B30" s="14">
        <v>320</v>
      </c>
      <c r="C30" s="14" t="s">
        <v>73</v>
      </c>
      <c r="D30" s="45" t="s">
        <v>74</v>
      </c>
      <c r="E30" s="15" t="s">
        <v>28</v>
      </c>
      <c r="F30" s="17">
        <v>6</v>
      </c>
      <c r="G30" s="20">
        <v>50</v>
      </c>
      <c r="H30" s="16">
        <v>2357.29</v>
      </c>
      <c r="I30" s="16">
        <v>14143.74</v>
      </c>
      <c r="J30" s="6">
        <v>2773.71</v>
      </c>
      <c r="K30" s="16">
        <f t="shared" si="0"/>
        <v>16917.45</v>
      </c>
      <c r="L30" s="17">
        <v>16.66</v>
      </c>
      <c r="M30" s="33">
        <v>99.96</v>
      </c>
      <c r="N30" s="17">
        <v>16.66</v>
      </c>
      <c r="O30" s="33">
        <v>99.96</v>
      </c>
      <c r="P30" s="34">
        <f t="shared" si="1"/>
        <v>17117.37</v>
      </c>
    </row>
    <row r="31" ht="25" customHeight="1" spans="1:16">
      <c r="A31" s="13">
        <v>27</v>
      </c>
      <c r="B31" s="14">
        <v>402</v>
      </c>
      <c r="C31" s="6" t="s">
        <v>75</v>
      </c>
      <c r="D31" s="6" t="s">
        <v>76</v>
      </c>
      <c r="E31" s="15" t="s">
        <v>28</v>
      </c>
      <c r="F31" s="17">
        <v>6</v>
      </c>
      <c r="G31" s="20">
        <v>31.62</v>
      </c>
      <c r="H31" s="16">
        <v>1490.75</v>
      </c>
      <c r="I31" s="16">
        <v>8944.5</v>
      </c>
      <c r="J31" s="6">
        <v>2773.71</v>
      </c>
      <c r="K31" s="16">
        <f t="shared" si="0"/>
        <v>11718.21</v>
      </c>
      <c r="L31" s="17">
        <v>16.66</v>
      </c>
      <c r="M31" s="33">
        <v>99.96</v>
      </c>
      <c r="N31" s="17">
        <v>16.66</v>
      </c>
      <c r="O31" s="33">
        <v>99.96</v>
      </c>
      <c r="P31" s="34">
        <f t="shared" si="1"/>
        <v>11918.13</v>
      </c>
    </row>
    <row r="32" ht="25" customHeight="1" spans="1:16">
      <c r="A32" s="13">
        <v>28</v>
      </c>
      <c r="B32" s="14">
        <v>403</v>
      </c>
      <c r="C32" s="8" t="s">
        <v>77</v>
      </c>
      <c r="D32" s="41" t="s">
        <v>78</v>
      </c>
      <c r="E32" s="15" t="s">
        <v>46</v>
      </c>
      <c r="F32" s="17">
        <v>5</v>
      </c>
      <c r="G32" s="20">
        <v>31.62</v>
      </c>
      <c r="H32" s="16">
        <v>1490.75</v>
      </c>
      <c r="I32" s="16">
        <v>7453.75</v>
      </c>
      <c r="J32" s="6">
        <v>2773.71</v>
      </c>
      <c r="K32" s="16">
        <f t="shared" si="0"/>
        <v>10227.46</v>
      </c>
      <c r="L32" s="17">
        <v>16.66</v>
      </c>
      <c r="M32" s="33">
        <v>83.3</v>
      </c>
      <c r="N32" s="17">
        <v>16.66</v>
      </c>
      <c r="O32" s="33">
        <v>83.3</v>
      </c>
      <c r="P32" s="34">
        <f t="shared" si="1"/>
        <v>10394.06</v>
      </c>
    </row>
    <row r="33" ht="25" customHeight="1" spans="1:16">
      <c r="A33" s="13">
        <v>29</v>
      </c>
      <c r="B33" s="18">
        <v>405</v>
      </c>
      <c r="C33" s="6" t="s">
        <v>79</v>
      </c>
      <c r="D33" s="40" t="s">
        <v>80</v>
      </c>
      <c r="E33" s="15" t="s">
        <v>28</v>
      </c>
      <c r="F33" s="17">
        <v>6</v>
      </c>
      <c r="G33" s="18">
        <v>40.56</v>
      </c>
      <c r="H33" s="16">
        <v>1912.24</v>
      </c>
      <c r="I33" s="10">
        <v>11473.44</v>
      </c>
      <c r="J33" s="6">
        <v>2773.71</v>
      </c>
      <c r="K33" s="16">
        <f t="shared" si="0"/>
        <v>14247.15</v>
      </c>
      <c r="L33" s="17">
        <v>16.66</v>
      </c>
      <c r="M33" s="33">
        <v>99.96</v>
      </c>
      <c r="N33" s="17">
        <v>16.66</v>
      </c>
      <c r="O33" s="33">
        <v>99.96</v>
      </c>
      <c r="P33" s="34">
        <f t="shared" si="1"/>
        <v>14447.07</v>
      </c>
    </row>
    <row r="34" ht="25" customHeight="1" spans="1:16">
      <c r="A34" s="13">
        <v>30</v>
      </c>
      <c r="B34" s="14">
        <v>407</v>
      </c>
      <c r="C34" s="6" t="s">
        <v>81</v>
      </c>
      <c r="D34" s="40" t="s">
        <v>82</v>
      </c>
      <c r="E34" s="15" t="s">
        <v>28</v>
      </c>
      <c r="F34" s="17">
        <v>6</v>
      </c>
      <c r="G34" s="18">
        <v>40.56</v>
      </c>
      <c r="H34" s="16">
        <v>1912.24</v>
      </c>
      <c r="I34" s="10">
        <v>11473.44</v>
      </c>
      <c r="J34" s="6">
        <v>2773.71</v>
      </c>
      <c r="K34" s="16">
        <f t="shared" si="0"/>
        <v>14247.15</v>
      </c>
      <c r="L34" s="17">
        <v>16.66</v>
      </c>
      <c r="M34" s="33">
        <v>99.96</v>
      </c>
      <c r="N34" s="17">
        <v>16.66</v>
      </c>
      <c r="O34" s="33">
        <v>99.96</v>
      </c>
      <c r="P34" s="34">
        <f t="shared" si="1"/>
        <v>14447.07</v>
      </c>
    </row>
    <row r="35" ht="25" customHeight="1" spans="1:16">
      <c r="A35" s="13">
        <v>31</v>
      </c>
      <c r="B35" s="14">
        <v>408</v>
      </c>
      <c r="C35" s="6" t="s">
        <v>83</v>
      </c>
      <c r="D35" s="6" t="s">
        <v>84</v>
      </c>
      <c r="E35" s="15" t="s">
        <v>28</v>
      </c>
      <c r="F35" s="17">
        <v>6</v>
      </c>
      <c r="G35" s="18">
        <v>40.56</v>
      </c>
      <c r="H35" s="16">
        <v>1912.24</v>
      </c>
      <c r="I35" s="10">
        <v>11473.44</v>
      </c>
      <c r="J35" s="6">
        <v>2773.71</v>
      </c>
      <c r="K35" s="16">
        <f t="shared" si="0"/>
        <v>14247.15</v>
      </c>
      <c r="L35" s="17">
        <v>16.66</v>
      </c>
      <c r="M35" s="33">
        <v>99.96</v>
      </c>
      <c r="N35" s="17">
        <v>16.66</v>
      </c>
      <c r="O35" s="33">
        <v>99.96</v>
      </c>
      <c r="P35" s="34">
        <f t="shared" si="1"/>
        <v>14447.07</v>
      </c>
    </row>
    <row r="36" ht="25" customHeight="1" spans="1:16">
      <c r="A36" s="13">
        <v>32</v>
      </c>
      <c r="B36" s="14">
        <v>409</v>
      </c>
      <c r="C36" s="14" t="s">
        <v>85</v>
      </c>
      <c r="D36" s="45" t="s">
        <v>86</v>
      </c>
      <c r="E36" s="15" t="s">
        <v>28</v>
      </c>
      <c r="F36" s="17">
        <v>6</v>
      </c>
      <c r="G36" s="20">
        <v>50</v>
      </c>
      <c r="H36" s="16">
        <v>2357.29</v>
      </c>
      <c r="I36" s="16">
        <v>14143.74</v>
      </c>
      <c r="J36" s="6">
        <v>2773.71</v>
      </c>
      <c r="K36" s="16">
        <f t="shared" si="0"/>
        <v>16917.45</v>
      </c>
      <c r="L36" s="17">
        <v>16.66</v>
      </c>
      <c r="M36" s="33">
        <v>99.96</v>
      </c>
      <c r="N36" s="17">
        <v>16.66</v>
      </c>
      <c r="O36" s="33">
        <v>99.96</v>
      </c>
      <c r="P36" s="34">
        <f t="shared" si="1"/>
        <v>17117.37</v>
      </c>
    </row>
    <row r="37" ht="25" customHeight="1" spans="1:16">
      <c r="A37" s="13">
        <v>33</v>
      </c>
      <c r="B37" s="14">
        <v>412</v>
      </c>
      <c r="C37" s="14" t="s">
        <v>87</v>
      </c>
      <c r="D37" s="19" t="s">
        <v>88</v>
      </c>
      <c r="E37" s="15" t="s">
        <v>28</v>
      </c>
      <c r="F37" s="17">
        <v>6</v>
      </c>
      <c r="G37" s="20">
        <v>44.5</v>
      </c>
      <c r="H37" s="16">
        <v>2097.99</v>
      </c>
      <c r="I37" s="16">
        <v>12587.94</v>
      </c>
      <c r="J37" s="6">
        <v>2773.71</v>
      </c>
      <c r="K37" s="16">
        <f t="shared" si="0"/>
        <v>15361.65</v>
      </c>
      <c r="L37" s="17">
        <v>16.66</v>
      </c>
      <c r="M37" s="33">
        <v>99.96</v>
      </c>
      <c r="N37" s="17">
        <v>16.66</v>
      </c>
      <c r="O37" s="33">
        <v>99.96</v>
      </c>
      <c r="P37" s="34">
        <f t="shared" si="1"/>
        <v>15561.57</v>
      </c>
    </row>
    <row r="38" ht="25" customHeight="1" spans="1:16">
      <c r="A38" s="13">
        <v>34</v>
      </c>
      <c r="B38" s="14">
        <v>415</v>
      </c>
      <c r="C38" s="6" t="s">
        <v>89</v>
      </c>
      <c r="D38" s="40" t="s">
        <v>90</v>
      </c>
      <c r="E38" s="15" t="s">
        <v>28</v>
      </c>
      <c r="F38" s="17">
        <v>6</v>
      </c>
      <c r="G38" s="14">
        <v>31.62</v>
      </c>
      <c r="H38" s="16">
        <v>1490.75</v>
      </c>
      <c r="I38" s="16">
        <v>8944.5</v>
      </c>
      <c r="J38" s="6">
        <v>2773.71</v>
      </c>
      <c r="K38" s="16">
        <f t="shared" si="0"/>
        <v>11718.21</v>
      </c>
      <c r="L38" s="17">
        <v>16.66</v>
      </c>
      <c r="M38" s="33">
        <v>99.96</v>
      </c>
      <c r="N38" s="17">
        <v>16.66</v>
      </c>
      <c r="O38" s="33">
        <v>99.96</v>
      </c>
      <c r="P38" s="34">
        <f t="shared" si="1"/>
        <v>11918.13</v>
      </c>
    </row>
    <row r="39" ht="25" customHeight="1" spans="1:16">
      <c r="A39" s="13">
        <v>35</v>
      </c>
      <c r="B39" s="14">
        <v>416</v>
      </c>
      <c r="C39" s="14" t="s">
        <v>91</v>
      </c>
      <c r="D39" s="43" t="s">
        <v>92</v>
      </c>
      <c r="E39" s="15" t="s">
        <v>37</v>
      </c>
      <c r="F39" s="17">
        <v>4</v>
      </c>
      <c r="G39" s="14">
        <v>40.56</v>
      </c>
      <c r="H39" s="16">
        <v>1912.24</v>
      </c>
      <c r="I39" s="10">
        <v>7648.96</v>
      </c>
      <c r="J39" s="6">
        <v>2773.71</v>
      </c>
      <c r="K39" s="16">
        <f t="shared" si="0"/>
        <v>10422.67</v>
      </c>
      <c r="L39" s="17">
        <v>16.66</v>
      </c>
      <c r="M39" s="33">
        <v>66.64</v>
      </c>
      <c r="N39" s="17">
        <v>16.66</v>
      </c>
      <c r="O39" s="33">
        <v>66.64</v>
      </c>
      <c r="P39" s="34">
        <f t="shared" si="1"/>
        <v>10555.95</v>
      </c>
    </row>
    <row r="40" ht="25" customHeight="1" spans="1:16">
      <c r="A40" s="13" t="s">
        <v>14</v>
      </c>
      <c r="B40" s="13"/>
      <c r="C40" s="13"/>
      <c r="D40" s="13"/>
      <c r="E40" s="13"/>
      <c r="F40" s="13"/>
      <c r="G40" s="13"/>
      <c r="H40" s="13"/>
      <c r="I40" s="13">
        <f t="shared" ref="I40:K40" si="2">SUM(I5:I39)</f>
        <v>342192.35</v>
      </c>
      <c r="J40" s="13">
        <f t="shared" si="2"/>
        <v>97079.8500000001</v>
      </c>
      <c r="K40" s="13">
        <f t="shared" si="2"/>
        <v>439272.2</v>
      </c>
      <c r="L40" s="13"/>
      <c r="M40" s="13">
        <f t="shared" ref="M40:P40" si="3">SUM(M5:M39)</f>
        <v>2898.84</v>
      </c>
      <c r="N40" s="13"/>
      <c r="O40" s="13">
        <f t="shared" si="3"/>
        <v>2898.84</v>
      </c>
      <c r="P40" s="13">
        <f t="shared" si="3"/>
        <v>445069.88</v>
      </c>
    </row>
    <row r="41" ht="25" customHeight="1" spans="1:16">
      <c r="A41" s="22"/>
      <c r="B41" s="23" t="s">
        <v>93</v>
      </c>
      <c r="C41" s="24"/>
      <c r="D41" s="24"/>
      <c r="E41" s="15" t="s">
        <v>28</v>
      </c>
      <c r="F41" s="17"/>
      <c r="G41" s="17">
        <v>343.19</v>
      </c>
      <c r="H41" s="16"/>
      <c r="I41" s="16"/>
      <c r="J41" s="14"/>
      <c r="K41" s="25"/>
      <c r="L41" s="17"/>
      <c r="M41" s="16"/>
      <c r="N41" s="17"/>
      <c r="O41" s="16"/>
      <c r="P41" s="16"/>
    </row>
    <row r="42" ht="25" customHeight="1" spans="1:16">
      <c r="A42" s="22"/>
      <c r="B42" s="23" t="s">
        <v>12</v>
      </c>
      <c r="C42" s="24"/>
      <c r="D42" s="24"/>
      <c r="E42" s="17"/>
      <c r="F42" s="17"/>
      <c r="G42" s="17"/>
      <c r="H42" s="16"/>
      <c r="I42" s="16"/>
      <c r="J42" s="17"/>
      <c r="K42" s="36"/>
      <c r="L42" s="17"/>
      <c r="M42" s="16"/>
      <c r="N42" s="17"/>
      <c r="O42" s="16"/>
      <c r="P42" s="13">
        <v>445069.88</v>
      </c>
    </row>
    <row r="43" spans="1:16">
      <c r="A43" s="25"/>
      <c r="B43" s="25"/>
      <c r="C43" s="26"/>
      <c r="D43" s="26"/>
      <c r="E43" s="26"/>
      <c r="F43" s="25"/>
      <c r="G43" s="25"/>
      <c r="H43" s="27"/>
      <c r="I43" s="25"/>
      <c r="J43" s="25"/>
      <c r="K43" s="25"/>
      <c r="L43" s="37"/>
      <c r="M43" s="37"/>
      <c r="N43" s="37"/>
      <c r="O43" s="27"/>
      <c r="P43" s="27"/>
    </row>
    <row r="44" ht="35" customHeight="1" spans="1:16">
      <c r="A44" s="25"/>
      <c r="B44" s="28"/>
      <c r="C44" s="28"/>
      <c r="D44" s="28"/>
      <c r="E44" s="28"/>
      <c r="F44" s="25"/>
      <c r="G44" s="25"/>
      <c r="H44" s="27"/>
      <c r="I44" s="38"/>
      <c r="J44" s="38"/>
      <c r="K44" s="38"/>
      <c r="L44" s="39"/>
      <c r="M44" s="38"/>
      <c r="N44" s="25"/>
      <c r="O44" s="27"/>
      <c r="P44" s="27"/>
    </row>
    <row r="45" ht="35" customHeight="1" spans="1:16">
      <c r="A45" s="25"/>
      <c r="B45" s="28"/>
      <c r="C45" s="28"/>
      <c r="D45" s="28"/>
      <c r="E45" s="28"/>
      <c r="F45" s="28"/>
      <c r="G45" s="28"/>
      <c r="H45" s="27"/>
      <c r="I45" s="38"/>
      <c r="J45" s="38"/>
      <c r="K45" s="38"/>
      <c r="L45" s="39"/>
      <c r="M45" s="38"/>
      <c r="N45" s="25"/>
      <c r="O45" s="27"/>
      <c r="P45" s="27"/>
    </row>
    <row r="46" ht="35" customHeight="1" spans="1:16">
      <c r="A46" s="25"/>
      <c r="B46" s="28"/>
      <c r="C46" s="28"/>
      <c r="D46" s="28"/>
      <c r="E46" s="28"/>
      <c r="F46" s="28"/>
      <c r="G46" s="28"/>
      <c r="H46" s="27"/>
      <c r="I46" s="38"/>
      <c r="J46" s="38"/>
      <c r="K46" s="38"/>
      <c r="L46" s="39"/>
      <c r="M46" s="38"/>
      <c r="N46" s="25"/>
      <c r="O46" s="27"/>
      <c r="P46" s="27"/>
    </row>
  </sheetData>
  <mergeCells count="26">
    <mergeCell ref="A1:P1"/>
    <mergeCell ref="A2:P2"/>
    <mergeCell ref="H3:K3"/>
    <mergeCell ref="L3:M3"/>
    <mergeCell ref="N3:O3"/>
    <mergeCell ref="A40:C40"/>
    <mergeCell ref="B41:C41"/>
    <mergeCell ref="B42:C42"/>
    <mergeCell ref="C43:E43"/>
    <mergeCell ref="L43:N43"/>
    <mergeCell ref="B44:E44"/>
    <mergeCell ref="I44:M44"/>
    <mergeCell ref="B45:E45"/>
    <mergeCell ref="F45:G45"/>
    <mergeCell ref="I45:M45"/>
    <mergeCell ref="B46:E46"/>
    <mergeCell ref="F46:G46"/>
    <mergeCell ref="I46:M46"/>
    <mergeCell ref="A3:A4"/>
    <mergeCell ref="B3:B4"/>
    <mergeCell ref="C3:C4"/>
    <mergeCell ref="D3:D4"/>
    <mergeCell ref="E3:E4"/>
    <mergeCell ref="F3:F4"/>
    <mergeCell ref="G3:G4"/>
    <mergeCell ref="P3:P4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诺妈常勇（亲子阅读推广人）</cp:lastModifiedBy>
  <dcterms:created xsi:type="dcterms:W3CDTF">2023-05-12T11:15:00Z</dcterms:created>
  <dcterms:modified xsi:type="dcterms:W3CDTF">2025-09-28T09:33:35Z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6512F753FC2042DFB6631D789AE966A0_12</vt:lpwstr>
  </property>
</Properties>
</file>